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UMCBAIKALSRV\public\Отдел аналитики и мониторинга\Каблукова В.Е\Справка по кадрам\Кадры\НА САЙТ\"/>
    </mc:Choice>
  </mc:AlternateContent>
  <bookViews>
    <workbookView xWindow="0" yWindow="0" windowWidth="28800" windowHeight="12420" tabRatio="461"/>
  </bookViews>
  <sheets>
    <sheet name="КадровыйСоставАУП" sheetId="12" r:id="rId1"/>
    <sheet name="КадровыйСоставОП" sheetId="13" r:id="rId2"/>
  </sheets>
  <calcPr calcId="152511"/>
</workbook>
</file>

<file path=xl/calcChain.xml><?xml version="1.0" encoding="utf-8"?>
<calcChain xmlns="http://schemas.openxmlformats.org/spreadsheetml/2006/main">
  <c r="H39" i="13" l="1"/>
  <c r="K10" i="13"/>
  <c r="AC10" i="13"/>
  <c r="AC51" i="13" l="1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AC39" i="13" l="1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G39" i="13"/>
  <c r="F39" i="13"/>
  <c r="E39" i="13"/>
  <c r="D39" i="13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AC29" i="13" l="1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AC23" i="13" l="1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AC17" i="13" l="1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Y10" i="13" l="1"/>
  <c r="Y52" i="13" s="1"/>
  <c r="Z10" i="13"/>
  <c r="Z52" i="13" s="1"/>
  <c r="AA10" i="13"/>
  <c r="AA52" i="13" s="1"/>
  <c r="AB10" i="13"/>
  <c r="AB52" i="13" s="1"/>
  <c r="AC52" i="13"/>
  <c r="E10" i="13"/>
  <c r="E52" i="13" s="1"/>
  <c r="F10" i="13"/>
  <c r="F52" i="13" s="1"/>
  <c r="G10" i="13"/>
  <c r="G52" i="13" s="1"/>
  <c r="H10" i="13"/>
  <c r="H52" i="13" s="1"/>
  <c r="I10" i="13"/>
  <c r="I52" i="13" s="1"/>
  <c r="J10" i="13"/>
  <c r="J52" i="13" s="1"/>
  <c r="K52" i="13"/>
  <c r="L10" i="13"/>
  <c r="L52" i="13" s="1"/>
  <c r="M10" i="13"/>
  <c r="M52" i="13" s="1"/>
  <c r="N10" i="13"/>
  <c r="N52" i="13" s="1"/>
  <c r="O10" i="13"/>
  <c r="O52" i="13" s="1"/>
  <c r="P10" i="13"/>
  <c r="P52" i="13" s="1"/>
  <c r="Q10" i="13"/>
  <c r="Q52" i="13" s="1"/>
  <c r="R10" i="13"/>
  <c r="R52" i="13" s="1"/>
  <c r="S10" i="13"/>
  <c r="S52" i="13" s="1"/>
  <c r="T10" i="13"/>
  <c r="T52" i="13" s="1"/>
  <c r="U10" i="13"/>
  <c r="U52" i="13" s="1"/>
  <c r="V10" i="13"/>
  <c r="V52" i="13" s="1"/>
  <c r="W10" i="13"/>
  <c r="W52" i="13" s="1"/>
  <c r="X10" i="13"/>
  <c r="X52" i="13" s="1"/>
  <c r="D10" i="13"/>
  <c r="D52" i="13" s="1"/>
  <c r="AB10" i="12"/>
  <c r="AB52" i="12" s="1"/>
  <c r="E10" i="12"/>
  <c r="E52" i="12" s="1"/>
  <c r="F10" i="12"/>
  <c r="F52" i="12" s="1"/>
  <c r="G10" i="12"/>
  <c r="G52" i="12" s="1"/>
  <c r="H10" i="12"/>
  <c r="H52" i="12" s="1"/>
  <c r="I10" i="12"/>
  <c r="I52" i="12" s="1"/>
  <c r="J10" i="12"/>
  <c r="J52" i="12" s="1"/>
  <c r="K10" i="12"/>
  <c r="K52" i="12" s="1"/>
  <c r="L10" i="12"/>
  <c r="L52" i="12" s="1"/>
  <c r="M10" i="12"/>
  <c r="M52" i="12" s="1"/>
  <c r="N10" i="12"/>
  <c r="N52" i="12" s="1"/>
  <c r="O10" i="12"/>
  <c r="O52" i="12" s="1"/>
  <c r="P10" i="12"/>
  <c r="P52" i="12" s="1"/>
  <c r="Q10" i="12"/>
  <c r="Q52" i="12" s="1"/>
  <c r="R10" i="12"/>
  <c r="R52" i="12" s="1"/>
  <c r="S10" i="12"/>
  <c r="S52" i="12" s="1"/>
  <c r="T10" i="12"/>
  <c r="T52" i="12" s="1"/>
  <c r="U10" i="12"/>
  <c r="U52" i="12" s="1"/>
  <c r="V10" i="12"/>
  <c r="V52" i="12" s="1"/>
  <c r="W10" i="12"/>
  <c r="W52" i="12" s="1"/>
  <c r="X10" i="12"/>
  <c r="X52" i="12" s="1"/>
  <c r="Y10" i="12"/>
  <c r="Y52" i="12" s="1"/>
  <c r="Z10" i="12"/>
  <c r="Z52" i="12" s="1"/>
  <c r="AA10" i="12"/>
  <c r="AA52" i="12" s="1"/>
  <c r="D10" i="12"/>
  <c r="D52" i="12" s="1"/>
</calcChain>
</file>

<file path=xl/sharedStrings.xml><?xml version="1.0" encoding="utf-8"?>
<sst xmlns="http://schemas.openxmlformats.org/spreadsheetml/2006/main" count="236" uniqueCount="126">
  <si>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</si>
  <si>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</si>
  <si>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</si>
  <si>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</si>
  <si>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</si>
  <si>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</si>
  <si>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</si>
  <si>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</si>
  <si>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</si>
  <si>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</si>
  <si>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ВСЕГО работников, чел.</t>
  </si>
  <si>
    <t>Из них (из гр. 3)</t>
  </si>
  <si>
    <t>Численность работников основного персонала в сельских населенных пунктах (из общего числа работников основного персонала, из графы 4) чел.</t>
  </si>
  <si>
    <t>Из численности работников, относящихся к основному персоналу (из гр. 4)</t>
  </si>
  <si>
    <t>Количество обучающихся в вузах, чел. (из гр. 4)</t>
  </si>
  <si>
    <t>Количество обучающихся в СПО, чел. (из гр. 4)</t>
  </si>
  <si>
    <t>Число работников, нуждающихся в получении высшего образования в сфере культуры и искусства, чел. (из гр. 4)</t>
  </si>
  <si>
    <t>Число работников, нуждающихся в переподготовке в сфере культуры и искусства, чел. (из гр. 4)</t>
  </si>
  <si>
    <t>работников, относящихся к основному персоналу, чел.</t>
  </si>
  <si>
    <t>имеющих инвалидность, чел.</t>
  </si>
  <si>
    <t>по полу, чел.</t>
  </si>
  <si>
    <t>по возрасту, чел.</t>
  </si>
  <si>
    <t>имеют образование, чел.</t>
  </si>
  <si>
    <t>имеют стаж работы в профильных учреждениях, чел.</t>
  </si>
  <si>
    <t>мужчин</t>
  </si>
  <si>
    <t>женщин</t>
  </si>
  <si>
    <t>до 35 лет</t>
  </si>
  <si>
    <t>от 35 до 55 лет</t>
  </si>
  <si>
    <t>55 лет и старше</t>
  </si>
  <si>
    <t>работающие пенсионеры, чел.</t>
  </si>
  <si>
    <t>высшее</t>
  </si>
  <si>
    <t>из них профильное</t>
  </si>
  <si>
    <t>среднее специальное</t>
  </si>
  <si>
    <t>общее среднее</t>
  </si>
  <si>
    <t>до 3 лет</t>
  </si>
  <si>
    <t>от 3 до 10 лет</t>
  </si>
  <si>
    <t>свыше 10 лет</t>
  </si>
  <si>
    <t xml:space="preserve">Всего </t>
  </si>
  <si>
    <t>из них в вузах культуры и искусства (из гр. 21)</t>
  </si>
  <si>
    <t>из них по специальностям в сфере культуры и искусства в вузах Иркутской области (из гр. 21)</t>
  </si>
  <si>
    <t>из них СПО культуры и искусства (из гр. 24)</t>
  </si>
  <si>
    <t>из них в СПО культуры и искусства Иркутской области (из гр. 24)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</si>
  <si>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</si>
  <si>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</si>
  <si>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</si>
  <si>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</si>
  <si>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</si>
  <si>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</si>
  <si>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</si>
  <si>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</si>
  <si>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</si>
  <si>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</si>
  <si>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</si>
  <si>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</si>
  <si>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</si>
  <si>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</si>
  <si>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</si>
  <si>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</si>
  <si>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</si>
  <si>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</si>
  <si>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Вид учреждения</t>
  </si>
  <si>
    <t>Численность работников, относящихся к АУП 
(из графы 3), чел.</t>
  </si>
  <si>
    <t>Из численности работников, относящихся к АУП (из гр. 4)</t>
  </si>
  <si>
    <t>Число работников, нуждающихся в получении высшего образования в сфере менеджмента и управления, 
чел. (из гр. 4)</t>
  </si>
  <si>
    <t>Число работников, нуждающихся в переподготовке в сфере менеджмента и управления, 
чел. (из гр. 4)</t>
  </si>
  <si>
    <t>Численность работников ОП в сельских населенных пунктах, чел.</t>
  </si>
  <si>
    <t>от 35 до 
55 лет</t>
  </si>
  <si>
    <t>55 лет и
старше</t>
  </si>
  <si>
    <t>из них в сфере менеджмента и управления</t>
  </si>
  <si>
    <t>от 3 до 
10 лет</t>
  </si>
  <si>
    <t>свыше 
10 лет</t>
  </si>
  <si>
    <t>из них по специальностям в сфере культуры и искусства 
(из гр. 20)</t>
  </si>
  <si>
    <t>из них по специальностям в сфере менеджмента и управления 
(из гр. 20)</t>
  </si>
  <si>
    <t>из них по специальностям в сфере культуры и искусства 
(из гр. 23)</t>
  </si>
  <si>
    <t>из них по специальностям в сфере менеджмента и управления 
(из гр. 23)</t>
  </si>
  <si>
    <t>ГАУК Иркутская областная филармония</t>
  </si>
  <si>
    <t>ОГБУК Государственный ансамбль песни и танца «Степные напевы»</t>
  </si>
  <si>
    <t>Всего</t>
  </si>
  <si>
    <t>Наименование учреждения</t>
  </si>
  <si>
    <t>КО</t>
  </si>
  <si>
    <t>ОГАУК Иркутский академический драматический театр им. Н.П. Охлопкова</t>
  </si>
  <si>
    <t>Театры</t>
  </si>
  <si>
    <t>ОГАУК Иркутский областной музыкальный театр им. Н.М. Загурского</t>
  </si>
  <si>
    <t>ГАУК Иркутский областной театр юного зрителя им. А. Вампилова</t>
  </si>
  <si>
    <t>ГАУК Иркутский областной театр кукол «Аистенок»</t>
  </si>
  <si>
    <t>ИОГБУК Театр-студия «Театр пилигримов»</t>
  </si>
  <si>
    <t>ИОГБУК Черемховский драматический театр им В.П. Гуркина</t>
  </si>
  <si>
    <t>ГБУК Иркутский областной художественный музей им. В.П. Сукачева</t>
  </si>
  <si>
    <t>ГАУК Иркутский областной краеведческий музей</t>
  </si>
  <si>
    <t>ИОГАУК Архитектурно-этнографический музей «Тальцы»</t>
  </si>
  <si>
    <t>Музеи</t>
  </si>
  <si>
    <t>ГБУК Иркутский областной историко-мемориальный музей декабристов</t>
  </si>
  <si>
    <t>ОГБУК «Национальный музей Усть-Ордынского бурятского округа»</t>
  </si>
  <si>
    <t>ГБУК Иркутская областная государственная универсальная научная библиотека им. И.И. Молчанова-Сибирского</t>
  </si>
  <si>
    <t>ГБУК Иркутская областная детская библиотека им. Марка Сергеева</t>
  </si>
  <si>
    <t>ГБУК Иркутская областная юношеская библиотека им. И.П. Уткина</t>
  </si>
  <si>
    <t>ГБУК Иркутская областная специальная библиотека для слепых</t>
  </si>
  <si>
    <t>ОГБУК «Усть-Ордынская Национальная библиотека им. М.Н.Хангалова»</t>
  </si>
  <si>
    <t>Библиотеки</t>
  </si>
  <si>
    <t>КДУ</t>
  </si>
  <si>
    <t>ГБУК "Иркутский областной Дом народного творчества"</t>
  </si>
  <si>
    <t>ГОБУДО Иркутская областная детская школа искусств</t>
  </si>
  <si>
    <t>ДШИ</t>
  </si>
  <si>
    <t>ГБПОУ Иркутский областной музыкальный колледж имени Фридерика Шопена</t>
  </si>
  <si>
    <t>ГБПОУ Иркутский областной художественный колледж им. Копылова</t>
  </si>
  <si>
    <t>ГБПОУ Иркутский областной колледж культуры</t>
  </si>
  <si>
    <t>ОГПОБУ Иркутское театральное училище</t>
  </si>
  <si>
    <t>ГБПОУ ИО «Братское музыкальное училище»</t>
  </si>
  <si>
    <t>СПО</t>
  </si>
  <si>
    <t>ОГАУК «Иркутский областной кинофонд»</t>
  </si>
  <si>
    <t>ОГБУК «Киноконцертный зал «Эрдэм»</t>
  </si>
  <si>
    <t>ОГАУ «Иркутский Дом литераторов»</t>
  </si>
  <si>
    <t>ГБУ ДПО Иркутский областной учебно-методический центр культуры и искусства «Байкал»</t>
  </si>
  <si>
    <t>ИОГБУК «Центр культуры коренных народов Прибайкалья»</t>
  </si>
  <si>
    <t>ОГБУК редакция журнала «Сибирячок»</t>
  </si>
  <si>
    <t>ГАУК ИО «Культурный центр Александра Вампилова»</t>
  </si>
  <si>
    <t>ГБУК ИО «Региональный центр русского языка, фольклора и этнографии»</t>
  </si>
  <si>
    <t>ОГБУК «Усть-Ордынский национальный центр народного творчества»</t>
  </si>
  <si>
    <t>ОГБУК «Усть-Ордынский национальный центр художественных народных промыслов»</t>
  </si>
  <si>
    <t>ГКУ ИО «Центр учета и отчетности»</t>
  </si>
  <si>
    <t>Иные</t>
  </si>
  <si>
    <t>ИТОГО по всем учреждениям</t>
  </si>
  <si>
    <t>ИТОГО по всем учрежденим</t>
  </si>
  <si>
    <t xml:space="preserve">ИНФОРМАЦИЯ О КАДРОВОМ СОСТАВЕ ОРГАНИЗАЦИЙ ОТРАСЛИ КУЛЬТУРЫ </t>
  </si>
  <si>
    <t>(по состоянию на 15 мая 2023 г.)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</si>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</sst>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D0D0D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6" fillId="0" borderId="1">
      <alignment vertical="center" wrapText="1"/>
    </xf>
    <xf numFmtId="0" fontId="12" fillId="0" borderId="1">
      <alignment vertical="center" wrapText="1"/>
    </xf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9" fillId="0" borderId="0"/>
    <xf numFmtId="0" fontId="8" fillId="0" borderId="0"/>
    <xf numFmtId="0" fontId="10" fillId="0" borderId="0"/>
    <xf numFmtId="0" fontId="11" fillId="0" borderId="0"/>
    <xf numFmtId="0" fontId="10" fillId="0" borderId="0"/>
    <xf numFmtId="0" fontId="14" fillId="0" borderId="0"/>
    <xf numFmtId="0" fontId="6" fillId="0" borderId="1">
      <alignment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1" xfId="28" applyNumberFormat="1" applyFont="1" applyFill="1" applyBorder="1" applyAlignment="1" applyProtection="1">
      <alignment horizontal="center" vertical="center" wrapText="1"/>
    </xf>
    <xf numFmtId="0" fontId="17" fillId="0" borderId="1" xfId="28" applyNumberFormat="1" applyFont="1" applyFill="1" applyBorder="1" applyAlignment="1" applyProtection="1">
      <alignment horizontal="center" vertical="center" wrapText="1"/>
    </xf>
    <xf numFmtId="0" fontId="18" fillId="0" borderId="1" xfId="28" applyNumberFormat="1" applyFont="1" applyFill="1" applyBorder="1" applyAlignment="1" applyProtection="1">
      <alignment horizontal="center" vertical="center" wrapText="1"/>
    </xf>
    <xf numFmtId="49" fontId="19" fillId="0" borderId="1" xfId="28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49" fontId="20" fillId="0" borderId="1" xfId="28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Protection="1"/>
    <xf numFmtId="0" fontId="19" fillId="2" borderId="1" xfId="0" applyNumberFormat="1" applyFont="1" applyFill="1" applyBorder="1" applyAlignment="1" applyProtection="1">
      <alignment horizontal="left" vertical="center"/>
    </xf>
    <xf numFmtId="0" fontId="19" fillId="2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2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center" vertical="center" wrapText="1"/>
    </xf>
    <xf numFmtId="49" fontId="19" fillId="2" borderId="1" xfId="28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/>
    </xf>
    <xf numFmtId="0" fontId="19" fillId="3" borderId="1" xfId="0" applyNumberFormat="1" applyFont="1" applyFill="1" applyBorder="1" applyAlignment="1" applyProtection="1">
      <alignment horizontal="center" vertical="center"/>
    </xf>
    <xf numFmtId="0" fontId="19" fillId="3" borderId="1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Protection="1"/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1" xfId="28" applyNumberFormat="1" applyFont="1" applyFill="1" applyBorder="1" applyAlignment="1" applyProtection="1">
      <alignment horizontal="center" vertical="center"/>
    </xf>
    <xf numFmtId="49" fontId="20" fillId="0" borderId="1" xfId="46" applyNumberFormat="1" applyFont="1" applyFill="1" applyBorder="1" applyAlignment="1" applyProtection="1">
      <alignment horizontal="center" vertical="center"/>
    </xf>
    <xf numFmtId="0" fontId="20" fillId="0" borderId="1" xfId="46" applyNumberFormat="1" applyFont="1" applyFill="1" applyBorder="1" applyAlignment="1" applyProtection="1">
      <alignment horizontal="center" vertical="center"/>
    </xf>
    <xf numFmtId="49" fontId="19" fillId="2" borderId="1" xfId="0" applyNumberFormat="1" applyFont="1" applyFill="1" applyBorder="1" applyAlignment="1" applyProtection="1">
      <alignment horizontal="center" vertical="center"/>
    </xf>
    <xf numFmtId="0" fontId="20" fillId="0" borderId="1" xfId="28" applyNumberFormat="1" applyFont="1" applyFill="1" applyBorder="1" applyAlignment="1" applyProtection="1">
      <alignment horizontal="center" vertical="center"/>
    </xf>
    <xf numFmtId="0" fontId="20" fillId="0" borderId="1" xfId="32" applyNumberFormat="1" applyFont="1" applyFill="1" applyBorder="1" applyAlignment="1" applyProtection="1">
      <alignment horizontal="center" vertical="center" wrapText="1"/>
    </xf>
    <xf numFmtId="0" fontId="16" fillId="0" borderId="1" xfId="28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0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16" fillId="0" borderId="2" xfId="28" applyNumberFormat="1" applyFont="1" applyFill="1" applyBorder="1" applyAlignment="1" applyProtection="1">
      <alignment horizontal="center" vertical="center" wrapText="1"/>
    </xf>
    <xf numFmtId="0" fontId="16" fillId="0" borderId="5" xfId="28" applyNumberFormat="1" applyFont="1" applyFill="1" applyBorder="1" applyAlignment="1" applyProtection="1">
      <alignment horizontal="center" vertical="center" wrapText="1"/>
    </xf>
    <xf numFmtId="0" fontId="16" fillId="0" borderId="3" xfId="28" applyNumberFormat="1" applyFont="1" applyFill="1" applyBorder="1" applyAlignment="1" applyProtection="1">
      <alignment horizontal="center" vertical="center" wrapText="1"/>
    </xf>
    <xf numFmtId="0" fontId="17" fillId="0" borderId="1" xfId="28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/>
    </xf>
  </cellXfs>
  <cellStyles count="47">
    <cellStyle name="dataCell" xfId="1"/>
    <cellStyle name="dataCell 2" xfId="2"/>
    <cellStyle name="dataCell 2 2" xfId="33"/>
    <cellStyle name="Обычный" xfId="0" builtinId="0"/>
    <cellStyle name="Обычный 2" xfId="3"/>
    <cellStyle name="Обычный 2 2" xfId="4"/>
    <cellStyle name="Обычный 2 2 2" xfId="5"/>
    <cellStyle name="Обычный 2 2 2 2" xfId="6"/>
    <cellStyle name="Обычный 2 2 2 2 2" xfId="34"/>
    <cellStyle name="Обычный 2 2 2 3" xfId="7"/>
    <cellStyle name="Обычный 2 2 2 3 2" xfId="35"/>
    <cellStyle name="Обычный 2 2 2 4" xfId="8"/>
    <cellStyle name="Обычный 2 2 3" xfId="9"/>
    <cellStyle name="Обычный 2 2 3 2" xfId="36"/>
    <cellStyle name="Обычный 2 2 4" xfId="10"/>
    <cellStyle name="Обычный 2 2 4 2" xfId="37"/>
    <cellStyle name="Обычный 2 2 5" xfId="11"/>
    <cellStyle name="Обычный 2 3" xfId="12"/>
    <cellStyle name="Обычный 2 3 2" xfId="13"/>
    <cellStyle name="Обычный 2 3 2 2" xfId="14"/>
    <cellStyle name="Обычный 2 3 2 2 2" xfId="38"/>
    <cellStyle name="Обычный 2 3 2 3" xfId="15"/>
    <cellStyle name="Обычный 2 3 2 3 2" xfId="39"/>
    <cellStyle name="Обычный 2 3 2 4" xfId="16"/>
    <cellStyle name="Обычный 2 3 3" xfId="17"/>
    <cellStyle name="Обычный 2 3 3 2" xfId="40"/>
    <cellStyle name="Обычный 2 3 4" xfId="18"/>
    <cellStyle name="Обычный 2 3 4 2" xfId="41"/>
    <cellStyle name="Обычный 2 3 5" xfId="19"/>
    <cellStyle name="Обычный 2 4" xfId="20"/>
    <cellStyle name="Обычный 2 4 2" xfId="21"/>
    <cellStyle name="Обычный 2 4 2 2" xfId="42"/>
    <cellStyle name="Обычный 2 4 3" xfId="22"/>
    <cellStyle name="Обычный 2 4 3 2" xfId="43"/>
    <cellStyle name="Обычный 2 4 4" xfId="23"/>
    <cellStyle name="Обычный 2 5" xfId="24"/>
    <cellStyle name="Обычный 2 5 2" xfId="44"/>
    <cellStyle name="Обычный 2 6" xfId="25"/>
    <cellStyle name="Обычный 2 6 2" xfId="45"/>
    <cellStyle name="Обычный 2 7" xfId="26"/>
    <cellStyle name="Обычный 3" xfId="27"/>
    <cellStyle name="Обычный 4" xfId="28"/>
    <cellStyle name="Обычный 4 2" xfId="46"/>
    <cellStyle name="Обычный 5" xfId="29"/>
    <cellStyle name="Обычный 6" xfId="30"/>
    <cellStyle name="Обычный 6 2" xfId="31"/>
    <cellStyle name="Обычный 7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C52"/>
  <sheetViews>
    <sheetView tabSelected="1" zoomScale="80" zoomScaleNormal="80" workbookViewId="0">
      <selection activeCell="E48" sqref="E48"/>
    </sheetView>
  </sheetViews>
  <sheetFormatPr defaultRowHeight="15" x14ac:dyDescent="0.25"/>
  <cols>
    <col min="1" max="1" width="4.85546875" customWidth="1"/>
    <col min="3" max="3" width="30.140625" customWidth="1"/>
    <col min="4" max="4" width="11.7109375" customWidth="1"/>
    <col min="5" max="5" width="13.7109375" customWidth="1"/>
    <col min="12" max="12" width="13.85546875" customWidth="1"/>
    <col min="27" max="27" width="13.28515625" customWidth="1"/>
    <col min="28" max="28" width="16.28515625" customWidth="1"/>
  </cols>
  <sheetData>
    <row r="1" spans="1:29" ht="18.75" x14ac:dyDescent="0.3">
      <c r="E1" s="51" t="s">
        <v>123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9" ht="18.75" x14ac:dyDescent="0.3">
      <c r="E2" s="6"/>
      <c r="F2" s="5"/>
      <c r="G2" s="5"/>
      <c r="H2" s="5"/>
      <c r="I2" s="5"/>
      <c r="J2" s="5"/>
      <c r="K2" s="51" t="s">
        <v>124</v>
      </c>
      <c r="L2" s="51"/>
      <c r="M2" s="51"/>
      <c r="N2" s="51"/>
      <c r="O2" s="51"/>
      <c r="P2" s="51"/>
      <c r="Q2" s="51"/>
      <c r="R2" s="51"/>
      <c r="S2" s="51"/>
      <c r="T2" s="5"/>
      <c r="U2" s="5"/>
      <c r="V2" s="5"/>
      <c r="W2" s="5"/>
      <c r="X2" s="5"/>
      <c r="Y2" s="5"/>
      <c r="Z2" s="5"/>
    </row>
    <row r="4" spans="1:29" ht="15" customHeight="1" x14ac:dyDescent="0.25">
      <c r="A4" s="40" t="s">
        <v>0</v>
      </c>
      <c r="B4" s="47" t="s">
        <v>60</v>
      </c>
      <c r="C4" s="40" t="s">
        <v>78</v>
      </c>
      <c r="D4" s="40" t="s">
        <v>10</v>
      </c>
      <c r="E4" s="40" t="s">
        <v>61</v>
      </c>
      <c r="F4" s="40" t="s">
        <v>62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 t="s">
        <v>14</v>
      </c>
      <c r="V4" s="40"/>
      <c r="W4" s="40"/>
      <c r="X4" s="40" t="s">
        <v>15</v>
      </c>
      <c r="Y4" s="40"/>
      <c r="Z4" s="40"/>
      <c r="AA4" s="40" t="s">
        <v>63</v>
      </c>
      <c r="AB4" s="50" t="s">
        <v>64</v>
      </c>
      <c r="AC4" s="1"/>
    </row>
    <row r="5" spans="1:29" ht="29.25" customHeight="1" x14ac:dyDescent="0.25">
      <c r="A5" s="40"/>
      <c r="B5" s="48"/>
      <c r="C5" s="40"/>
      <c r="D5" s="40"/>
      <c r="E5" s="40"/>
      <c r="F5" s="40" t="s">
        <v>65</v>
      </c>
      <c r="G5" s="50" t="s">
        <v>20</v>
      </c>
      <c r="H5" s="50"/>
      <c r="I5" s="50" t="s">
        <v>21</v>
      </c>
      <c r="J5" s="40"/>
      <c r="K5" s="40"/>
      <c r="L5" s="40" t="s">
        <v>29</v>
      </c>
      <c r="M5" s="40" t="s">
        <v>22</v>
      </c>
      <c r="N5" s="40"/>
      <c r="O5" s="40"/>
      <c r="P5" s="40"/>
      <c r="Q5" s="40"/>
      <c r="R5" s="40" t="s">
        <v>23</v>
      </c>
      <c r="S5" s="40"/>
      <c r="T5" s="40"/>
      <c r="U5" s="40"/>
      <c r="V5" s="40"/>
      <c r="W5" s="40"/>
      <c r="X5" s="40"/>
      <c r="Y5" s="40"/>
      <c r="Z5" s="40"/>
      <c r="AA5" s="40"/>
      <c r="AB5" s="50"/>
      <c r="AC5" s="1"/>
    </row>
    <row r="6" spans="1:29" ht="114.75" x14ac:dyDescent="0.25">
      <c r="A6" s="40"/>
      <c r="B6" s="49"/>
      <c r="C6" s="40"/>
      <c r="D6" s="40"/>
      <c r="E6" s="40"/>
      <c r="F6" s="40"/>
      <c r="G6" s="8" t="s">
        <v>24</v>
      </c>
      <c r="H6" s="9" t="s">
        <v>25</v>
      </c>
      <c r="I6" s="8" t="s">
        <v>26</v>
      </c>
      <c r="J6" s="8" t="s">
        <v>66</v>
      </c>
      <c r="K6" s="8" t="s">
        <v>67</v>
      </c>
      <c r="L6" s="40"/>
      <c r="M6" s="8" t="s">
        <v>30</v>
      </c>
      <c r="N6" s="8" t="s">
        <v>68</v>
      </c>
      <c r="O6" s="8" t="s">
        <v>32</v>
      </c>
      <c r="P6" s="8" t="s">
        <v>68</v>
      </c>
      <c r="Q6" s="8" t="s">
        <v>33</v>
      </c>
      <c r="R6" s="8" t="s">
        <v>34</v>
      </c>
      <c r="S6" s="8" t="s">
        <v>69</v>
      </c>
      <c r="T6" s="8" t="s">
        <v>70</v>
      </c>
      <c r="U6" s="10" t="s">
        <v>37</v>
      </c>
      <c r="V6" s="10" t="s">
        <v>71</v>
      </c>
      <c r="W6" s="10" t="s">
        <v>72</v>
      </c>
      <c r="X6" s="10" t="s">
        <v>37</v>
      </c>
      <c r="Y6" s="10" t="s">
        <v>73</v>
      </c>
      <c r="Z6" s="10" t="s">
        <v>74</v>
      </c>
      <c r="AA6" s="40"/>
      <c r="AB6" s="50"/>
      <c r="AC6" s="1"/>
    </row>
    <row r="7" spans="1:29" x14ac:dyDescent="0.25">
      <c r="A7" s="11" t="s">
        <v>1</v>
      </c>
      <c r="B7" s="11"/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42</v>
      </c>
      <c r="L7" s="11" t="s">
        <v>43</v>
      </c>
      <c r="M7" s="11" t="s">
        <v>44</v>
      </c>
      <c r="N7" s="11" t="s">
        <v>45</v>
      </c>
      <c r="O7" s="11" t="s">
        <v>46</v>
      </c>
      <c r="P7" s="11" t="s">
        <v>47</v>
      </c>
      <c r="Q7" s="11" t="s">
        <v>48</v>
      </c>
      <c r="R7" s="11" t="s">
        <v>49</v>
      </c>
      <c r="S7" s="11" t="s">
        <v>50</v>
      </c>
      <c r="T7" s="11" t="s">
        <v>51</v>
      </c>
      <c r="U7" s="11" t="s">
        <v>52</v>
      </c>
      <c r="V7" s="11" t="s">
        <v>53</v>
      </c>
      <c r="W7" s="11" t="s">
        <v>54</v>
      </c>
      <c r="X7" s="11" t="s">
        <v>55</v>
      </c>
      <c r="Y7" s="11" t="s">
        <v>56</v>
      </c>
      <c r="Z7" s="11" t="s">
        <v>57</v>
      </c>
      <c r="AA7" s="11" t="s">
        <v>58</v>
      </c>
      <c r="AB7" s="11">
        <v>27</v>
      </c>
      <c r="AC7" s="1"/>
    </row>
    <row r="8" spans="1:29" s="2" customFormat="1" ht="26.25" customHeight="1" x14ac:dyDescent="0.25">
      <c r="A8" s="12">
        <v>1</v>
      </c>
      <c r="B8" s="44" t="s">
        <v>79</v>
      </c>
      <c r="C8" s="13" t="s">
        <v>75</v>
      </c>
      <c r="D8" s="12">
        <v>240</v>
      </c>
      <c r="E8" s="12">
        <v>4</v>
      </c>
      <c r="F8" s="12">
        <v>0</v>
      </c>
      <c r="G8" s="12">
        <v>1</v>
      </c>
      <c r="H8" s="12">
        <v>3</v>
      </c>
      <c r="I8" s="12">
        <v>1</v>
      </c>
      <c r="J8" s="12">
        <v>2</v>
      </c>
      <c r="K8" s="38">
        <v>1</v>
      </c>
      <c r="L8" s="38">
        <v>0</v>
      </c>
      <c r="M8" s="38">
        <v>4</v>
      </c>
      <c r="N8" s="38">
        <v>3</v>
      </c>
      <c r="O8" s="38">
        <v>0</v>
      </c>
      <c r="P8" s="38">
        <v>0</v>
      </c>
      <c r="Q8" s="38">
        <v>0</v>
      </c>
      <c r="R8" s="38">
        <v>1</v>
      </c>
      <c r="S8" s="38">
        <v>1</v>
      </c>
      <c r="T8" s="38">
        <v>2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</row>
    <row r="9" spans="1:29" s="2" customFormat="1" ht="38.25" x14ac:dyDescent="0.25">
      <c r="A9" s="12">
        <v>2</v>
      </c>
      <c r="B9" s="45"/>
      <c r="C9" s="13" t="s">
        <v>76</v>
      </c>
      <c r="D9" s="39">
        <v>51</v>
      </c>
      <c r="E9" s="39">
        <v>3</v>
      </c>
      <c r="F9" s="39">
        <v>3</v>
      </c>
      <c r="G9" s="39">
        <v>0</v>
      </c>
      <c r="H9" s="39">
        <v>3</v>
      </c>
      <c r="I9" s="39">
        <v>0</v>
      </c>
      <c r="J9" s="39">
        <v>3</v>
      </c>
      <c r="K9" s="35">
        <v>0</v>
      </c>
      <c r="L9" s="35">
        <v>0</v>
      </c>
      <c r="M9" s="35">
        <v>3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1</v>
      </c>
      <c r="T9" s="35">
        <v>2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</row>
    <row r="10" spans="1:29" x14ac:dyDescent="0.25">
      <c r="A10" s="15"/>
      <c r="B10" s="46"/>
      <c r="C10" s="16" t="s">
        <v>77</v>
      </c>
      <c r="D10" s="17">
        <f>SUM(D8:D9)</f>
        <v>291</v>
      </c>
      <c r="E10" s="17">
        <f t="shared" ref="E10:AA10" si="0">SUM(E8:E9)</f>
        <v>7</v>
      </c>
      <c r="F10" s="17">
        <f t="shared" si="0"/>
        <v>3</v>
      </c>
      <c r="G10" s="17">
        <f t="shared" si="0"/>
        <v>1</v>
      </c>
      <c r="H10" s="17">
        <f t="shared" si="0"/>
        <v>6</v>
      </c>
      <c r="I10" s="17">
        <f t="shared" si="0"/>
        <v>1</v>
      </c>
      <c r="J10" s="17">
        <f t="shared" si="0"/>
        <v>5</v>
      </c>
      <c r="K10" s="17">
        <f t="shared" si="0"/>
        <v>1</v>
      </c>
      <c r="L10" s="17">
        <f t="shared" si="0"/>
        <v>0</v>
      </c>
      <c r="M10" s="17">
        <f t="shared" si="0"/>
        <v>7</v>
      </c>
      <c r="N10" s="17">
        <f t="shared" si="0"/>
        <v>3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1</v>
      </c>
      <c r="S10" s="17">
        <f t="shared" si="0"/>
        <v>2</v>
      </c>
      <c r="T10" s="17">
        <f t="shared" si="0"/>
        <v>4</v>
      </c>
      <c r="U10" s="17">
        <f t="shared" si="0"/>
        <v>0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>SUM(AB8:AB9)</f>
        <v>0</v>
      </c>
    </row>
    <row r="11" spans="1:29" s="2" customFormat="1" ht="38.25" x14ac:dyDescent="0.25">
      <c r="A11" s="18">
        <v>3</v>
      </c>
      <c r="B11" s="41" t="s">
        <v>81</v>
      </c>
      <c r="C11" s="19" t="s">
        <v>80</v>
      </c>
      <c r="D11" s="12">
        <v>245</v>
      </c>
      <c r="E11" s="12">
        <v>6</v>
      </c>
      <c r="F11" s="12">
        <v>0</v>
      </c>
      <c r="G11" s="12">
        <v>1</v>
      </c>
      <c r="H11" s="12">
        <v>5</v>
      </c>
      <c r="I11" s="12">
        <v>0</v>
      </c>
      <c r="J11" s="12">
        <v>1</v>
      </c>
      <c r="K11" s="38">
        <v>5</v>
      </c>
      <c r="L11" s="38">
        <v>0</v>
      </c>
      <c r="M11" s="38">
        <v>5</v>
      </c>
      <c r="N11" s="38">
        <v>3</v>
      </c>
      <c r="O11" s="38">
        <v>1</v>
      </c>
      <c r="P11" s="38">
        <v>0</v>
      </c>
      <c r="Q11" s="38">
        <v>0</v>
      </c>
      <c r="R11" s="38">
        <v>0</v>
      </c>
      <c r="S11" s="38">
        <v>0</v>
      </c>
      <c r="T11" s="38">
        <v>6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</row>
    <row r="12" spans="1:29" s="4" customFormat="1" ht="38.25" x14ac:dyDescent="0.25">
      <c r="A12" s="18">
        <v>4</v>
      </c>
      <c r="B12" s="42"/>
      <c r="C12" s="19" t="s">
        <v>82</v>
      </c>
      <c r="D12" s="39">
        <v>328</v>
      </c>
      <c r="E12" s="39">
        <v>5</v>
      </c>
      <c r="F12" s="39">
        <v>0</v>
      </c>
      <c r="G12" s="39">
        <v>2</v>
      </c>
      <c r="H12" s="39">
        <v>3</v>
      </c>
      <c r="I12" s="39">
        <v>0</v>
      </c>
      <c r="J12" s="39">
        <v>3</v>
      </c>
      <c r="K12" s="35">
        <v>2</v>
      </c>
      <c r="L12" s="35">
        <v>2</v>
      </c>
      <c r="M12" s="35">
        <v>5</v>
      </c>
      <c r="N12" s="35">
        <v>1</v>
      </c>
      <c r="O12" s="35">
        <v>0</v>
      </c>
      <c r="P12" s="35">
        <v>0</v>
      </c>
      <c r="Q12" s="35">
        <v>0</v>
      </c>
      <c r="R12" s="35">
        <v>1</v>
      </c>
      <c r="S12" s="35">
        <v>0</v>
      </c>
      <c r="T12" s="35">
        <v>4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</row>
    <row r="13" spans="1:29" ht="25.5" x14ac:dyDescent="0.25">
      <c r="A13" s="18">
        <v>5</v>
      </c>
      <c r="B13" s="42"/>
      <c r="C13" s="13" t="s">
        <v>83</v>
      </c>
      <c r="D13" s="39">
        <v>134</v>
      </c>
      <c r="E13" s="39">
        <v>5</v>
      </c>
      <c r="F13" s="39">
        <v>0</v>
      </c>
      <c r="G13" s="39">
        <v>2</v>
      </c>
      <c r="H13" s="39">
        <v>3</v>
      </c>
      <c r="I13" s="39">
        <v>0</v>
      </c>
      <c r="J13" s="39">
        <v>0</v>
      </c>
      <c r="K13" s="35">
        <v>5</v>
      </c>
      <c r="L13" s="35">
        <v>4</v>
      </c>
      <c r="M13" s="35">
        <v>5</v>
      </c>
      <c r="N13" s="35">
        <v>1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5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</row>
    <row r="14" spans="1:29" ht="22.5" customHeight="1" x14ac:dyDescent="0.25">
      <c r="A14" s="18">
        <v>6</v>
      </c>
      <c r="B14" s="42"/>
      <c r="C14" s="13" t="s">
        <v>84</v>
      </c>
      <c r="D14" s="39">
        <v>81</v>
      </c>
      <c r="E14" s="39">
        <v>4</v>
      </c>
      <c r="F14" s="39">
        <v>0</v>
      </c>
      <c r="G14" s="39">
        <v>2</v>
      </c>
      <c r="H14" s="39">
        <v>2</v>
      </c>
      <c r="I14" s="39">
        <v>1</v>
      </c>
      <c r="J14" s="39">
        <v>3</v>
      </c>
      <c r="K14" s="35">
        <v>0</v>
      </c>
      <c r="L14" s="35">
        <v>0</v>
      </c>
      <c r="M14" s="35">
        <v>4</v>
      </c>
      <c r="N14" s="35">
        <v>1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4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</row>
    <row r="15" spans="1:29" ht="25.5" customHeight="1" x14ac:dyDescent="0.25">
      <c r="A15" s="18">
        <v>7</v>
      </c>
      <c r="B15" s="42"/>
      <c r="C15" s="13" t="s">
        <v>85</v>
      </c>
      <c r="D15" s="39">
        <v>50</v>
      </c>
      <c r="E15" s="39">
        <v>4</v>
      </c>
      <c r="F15" s="39">
        <v>0</v>
      </c>
      <c r="G15" s="39">
        <v>2</v>
      </c>
      <c r="H15" s="39">
        <v>2</v>
      </c>
      <c r="I15" s="39">
        <v>0</v>
      </c>
      <c r="J15" s="39">
        <v>2</v>
      </c>
      <c r="K15" s="35">
        <v>2</v>
      </c>
      <c r="L15" s="35">
        <v>1</v>
      </c>
      <c r="M15" s="35">
        <v>4</v>
      </c>
      <c r="N15" s="35">
        <v>2</v>
      </c>
      <c r="O15" s="35">
        <v>0</v>
      </c>
      <c r="P15" s="35">
        <v>0</v>
      </c>
      <c r="Q15" s="35">
        <v>0</v>
      </c>
      <c r="R15" s="35">
        <v>0</v>
      </c>
      <c r="S15" s="35">
        <v>4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1</v>
      </c>
    </row>
    <row r="16" spans="1:29" ht="32.25" customHeight="1" x14ac:dyDescent="0.25">
      <c r="A16" s="18">
        <v>8</v>
      </c>
      <c r="B16" s="42"/>
      <c r="C16" s="13" t="s">
        <v>86</v>
      </c>
      <c r="D16" s="39">
        <v>75</v>
      </c>
      <c r="E16" s="39">
        <v>5</v>
      </c>
      <c r="F16" s="39">
        <v>0</v>
      </c>
      <c r="G16" s="39">
        <v>0</v>
      </c>
      <c r="H16" s="39">
        <v>5</v>
      </c>
      <c r="I16" s="39">
        <v>0</v>
      </c>
      <c r="J16" s="39">
        <v>3</v>
      </c>
      <c r="K16" s="35">
        <v>2</v>
      </c>
      <c r="L16" s="35">
        <v>1</v>
      </c>
      <c r="M16" s="35">
        <v>5</v>
      </c>
      <c r="N16" s="35">
        <v>2</v>
      </c>
      <c r="O16" s="35">
        <v>0</v>
      </c>
      <c r="P16" s="35">
        <v>2</v>
      </c>
      <c r="Q16" s="35">
        <v>0</v>
      </c>
      <c r="R16" s="35">
        <v>2</v>
      </c>
      <c r="S16" s="35">
        <v>0</v>
      </c>
      <c r="T16" s="35">
        <v>3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</row>
    <row r="17" spans="1:28" x14ac:dyDescent="0.25">
      <c r="A17" s="17"/>
      <c r="B17" s="43"/>
      <c r="C17" s="16" t="s">
        <v>77</v>
      </c>
      <c r="D17" s="17">
        <f>SUM(D11:D16)</f>
        <v>913</v>
      </c>
      <c r="E17" s="17">
        <f t="shared" ref="E17:AB17" si="1">SUM(E11:E16)</f>
        <v>29</v>
      </c>
      <c r="F17" s="17">
        <f t="shared" si="1"/>
        <v>0</v>
      </c>
      <c r="G17" s="17">
        <f t="shared" si="1"/>
        <v>9</v>
      </c>
      <c r="H17" s="17">
        <f t="shared" si="1"/>
        <v>20</v>
      </c>
      <c r="I17" s="17">
        <f t="shared" si="1"/>
        <v>1</v>
      </c>
      <c r="J17" s="17">
        <f t="shared" si="1"/>
        <v>12</v>
      </c>
      <c r="K17" s="17">
        <f t="shared" si="1"/>
        <v>16</v>
      </c>
      <c r="L17" s="17">
        <f t="shared" si="1"/>
        <v>8</v>
      </c>
      <c r="M17" s="17">
        <f t="shared" si="1"/>
        <v>28</v>
      </c>
      <c r="N17" s="17">
        <f t="shared" si="1"/>
        <v>10</v>
      </c>
      <c r="O17" s="17">
        <f t="shared" si="1"/>
        <v>1</v>
      </c>
      <c r="P17" s="17">
        <f t="shared" si="1"/>
        <v>2</v>
      </c>
      <c r="Q17" s="17">
        <f t="shared" si="1"/>
        <v>0</v>
      </c>
      <c r="R17" s="17">
        <f t="shared" si="1"/>
        <v>3</v>
      </c>
      <c r="S17" s="17">
        <f t="shared" si="1"/>
        <v>4</v>
      </c>
      <c r="T17" s="17">
        <f t="shared" si="1"/>
        <v>22</v>
      </c>
      <c r="U17" s="17">
        <f t="shared" si="1"/>
        <v>0</v>
      </c>
      <c r="V17" s="17">
        <f t="shared" si="1"/>
        <v>0</v>
      </c>
      <c r="W17" s="17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  <c r="AA17" s="17">
        <f t="shared" si="1"/>
        <v>0</v>
      </c>
      <c r="AB17" s="17">
        <f t="shared" si="1"/>
        <v>1</v>
      </c>
    </row>
    <row r="18" spans="1:28" ht="38.25" x14ac:dyDescent="0.25">
      <c r="A18" s="18">
        <v>9</v>
      </c>
      <c r="B18" s="41" t="s">
        <v>90</v>
      </c>
      <c r="C18" s="13" t="s">
        <v>87</v>
      </c>
      <c r="D18" s="39">
        <v>132</v>
      </c>
      <c r="E18" s="39">
        <v>7</v>
      </c>
      <c r="F18" s="39">
        <v>0</v>
      </c>
      <c r="G18" s="39">
        <v>0</v>
      </c>
      <c r="H18" s="39">
        <v>7</v>
      </c>
      <c r="I18" s="39">
        <v>0</v>
      </c>
      <c r="J18" s="39">
        <v>2</v>
      </c>
      <c r="K18" s="35">
        <v>5</v>
      </c>
      <c r="L18" s="35">
        <v>4</v>
      </c>
      <c r="M18" s="35">
        <v>7</v>
      </c>
      <c r="N18" s="35">
        <v>0</v>
      </c>
      <c r="O18" s="35">
        <v>0</v>
      </c>
      <c r="P18" s="35">
        <v>0</v>
      </c>
      <c r="Q18" s="35">
        <v>0</v>
      </c>
      <c r="R18" s="35">
        <v>1</v>
      </c>
      <c r="S18" s="35">
        <v>0</v>
      </c>
      <c r="T18" s="35">
        <v>6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</row>
    <row r="19" spans="1:28" s="2" customFormat="1" ht="24" customHeight="1" x14ac:dyDescent="0.25">
      <c r="A19" s="18">
        <v>10</v>
      </c>
      <c r="B19" s="42"/>
      <c r="C19" s="13" t="s">
        <v>88</v>
      </c>
      <c r="D19" s="39">
        <v>151</v>
      </c>
      <c r="E19" s="39">
        <v>5</v>
      </c>
      <c r="F19" s="39">
        <v>0</v>
      </c>
      <c r="G19" s="39">
        <v>1</v>
      </c>
      <c r="H19" s="39">
        <v>4</v>
      </c>
      <c r="I19" s="39">
        <v>0</v>
      </c>
      <c r="J19" s="39">
        <v>3</v>
      </c>
      <c r="K19" s="35">
        <v>2</v>
      </c>
      <c r="L19" s="35">
        <v>1</v>
      </c>
      <c r="M19" s="35">
        <v>5</v>
      </c>
      <c r="N19" s="35">
        <v>0</v>
      </c>
      <c r="O19" s="35">
        <v>0</v>
      </c>
      <c r="P19" s="35">
        <v>0</v>
      </c>
      <c r="Q19" s="35">
        <v>0</v>
      </c>
      <c r="R19" s="35">
        <v>2</v>
      </c>
      <c r="S19" s="35">
        <v>0</v>
      </c>
      <c r="T19" s="35">
        <v>3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</row>
    <row r="20" spans="1:28" ht="25.5" x14ac:dyDescent="0.25">
      <c r="A20" s="18">
        <v>11</v>
      </c>
      <c r="B20" s="42"/>
      <c r="C20" s="13" t="s">
        <v>89</v>
      </c>
      <c r="D20" s="39">
        <v>166</v>
      </c>
      <c r="E20" s="39">
        <v>5</v>
      </c>
      <c r="F20" s="39">
        <v>5</v>
      </c>
      <c r="G20" s="39">
        <v>2</v>
      </c>
      <c r="H20" s="39">
        <v>3</v>
      </c>
      <c r="I20" s="39">
        <v>0</v>
      </c>
      <c r="J20" s="39">
        <v>3</v>
      </c>
      <c r="K20" s="35">
        <v>2</v>
      </c>
      <c r="L20" s="35">
        <v>2</v>
      </c>
      <c r="M20" s="35">
        <v>5</v>
      </c>
      <c r="N20" s="35">
        <v>1</v>
      </c>
      <c r="O20" s="35">
        <v>0</v>
      </c>
      <c r="P20" s="35">
        <v>0</v>
      </c>
      <c r="Q20" s="35">
        <v>0</v>
      </c>
      <c r="R20" s="35">
        <v>0</v>
      </c>
      <c r="S20" s="35">
        <v>1</v>
      </c>
      <c r="T20" s="35">
        <v>4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1</v>
      </c>
      <c r="AB20" s="35">
        <v>0</v>
      </c>
    </row>
    <row r="21" spans="1:28" ht="38.25" x14ac:dyDescent="0.25">
      <c r="A21" s="18">
        <v>12</v>
      </c>
      <c r="B21" s="42"/>
      <c r="C21" s="13" t="s">
        <v>91</v>
      </c>
      <c r="D21" s="39">
        <v>63</v>
      </c>
      <c r="E21" s="39">
        <v>4</v>
      </c>
      <c r="F21" s="39">
        <v>0</v>
      </c>
      <c r="G21" s="39">
        <v>1</v>
      </c>
      <c r="H21" s="39">
        <v>3</v>
      </c>
      <c r="I21" s="39">
        <v>0</v>
      </c>
      <c r="J21" s="39">
        <v>1</v>
      </c>
      <c r="K21" s="35">
        <v>3</v>
      </c>
      <c r="L21" s="35">
        <v>2</v>
      </c>
      <c r="M21" s="35">
        <v>4</v>
      </c>
      <c r="N21" s="35">
        <v>0</v>
      </c>
      <c r="O21" s="35">
        <v>0</v>
      </c>
      <c r="P21" s="35">
        <v>0</v>
      </c>
      <c r="Q21" s="35">
        <v>0</v>
      </c>
      <c r="R21" s="35">
        <v>1</v>
      </c>
      <c r="S21" s="35">
        <v>1</v>
      </c>
      <c r="T21" s="35">
        <v>2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1</v>
      </c>
    </row>
    <row r="22" spans="1:28" ht="38.25" x14ac:dyDescent="0.25">
      <c r="A22" s="18">
        <v>13</v>
      </c>
      <c r="B22" s="42"/>
      <c r="C22" s="19" t="s">
        <v>92</v>
      </c>
      <c r="D22" s="39">
        <v>16</v>
      </c>
      <c r="E22" s="39">
        <v>2</v>
      </c>
      <c r="F22" s="39">
        <v>2</v>
      </c>
      <c r="G22" s="39">
        <v>0</v>
      </c>
      <c r="H22" s="39">
        <v>2</v>
      </c>
      <c r="I22" s="39">
        <v>0</v>
      </c>
      <c r="J22" s="39">
        <v>0</v>
      </c>
      <c r="K22" s="35">
        <v>2</v>
      </c>
      <c r="L22" s="35">
        <v>2</v>
      </c>
      <c r="M22" s="35">
        <v>2</v>
      </c>
      <c r="N22" s="35">
        <v>1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2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</row>
    <row r="23" spans="1:28" x14ac:dyDescent="0.25">
      <c r="A23" s="17"/>
      <c r="B23" s="43"/>
      <c r="C23" s="16" t="s">
        <v>77</v>
      </c>
      <c r="D23" s="17">
        <f>SUM(D18:D22)</f>
        <v>528</v>
      </c>
      <c r="E23" s="17">
        <f t="shared" ref="E23:AB23" si="2">SUM(E18:E22)</f>
        <v>23</v>
      </c>
      <c r="F23" s="17">
        <f t="shared" si="2"/>
        <v>7</v>
      </c>
      <c r="G23" s="17">
        <f t="shared" si="2"/>
        <v>4</v>
      </c>
      <c r="H23" s="17">
        <f t="shared" si="2"/>
        <v>19</v>
      </c>
      <c r="I23" s="17">
        <f t="shared" si="2"/>
        <v>0</v>
      </c>
      <c r="J23" s="17">
        <f t="shared" si="2"/>
        <v>9</v>
      </c>
      <c r="K23" s="17">
        <f t="shared" si="2"/>
        <v>14</v>
      </c>
      <c r="L23" s="17">
        <f t="shared" si="2"/>
        <v>11</v>
      </c>
      <c r="M23" s="17">
        <f t="shared" si="2"/>
        <v>23</v>
      </c>
      <c r="N23" s="17">
        <f t="shared" si="2"/>
        <v>2</v>
      </c>
      <c r="O23" s="17">
        <f t="shared" si="2"/>
        <v>0</v>
      </c>
      <c r="P23" s="17">
        <f t="shared" si="2"/>
        <v>0</v>
      </c>
      <c r="Q23" s="17">
        <f t="shared" si="2"/>
        <v>0</v>
      </c>
      <c r="R23" s="17">
        <f t="shared" si="2"/>
        <v>4</v>
      </c>
      <c r="S23" s="17">
        <f t="shared" si="2"/>
        <v>2</v>
      </c>
      <c r="T23" s="17">
        <f t="shared" si="2"/>
        <v>17</v>
      </c>
      <c r="U23" s="17">
        <f t="shared" si="2"/>
        <v>0</v>
      </c>
      <c r="V23" s="17">
        <f t="shared" si="2"/>
        <v>0</v>
      </c>
      <c r="W23" s="17">
        <f t="shared" si="2"/>
        <v>0</v>
      </c>
      <c r="X23" s="17">
        <f t="shared" si="2"/>
        <v>0</v>
      </c>
      <c r="Y23" s="17">
        <f t="shared" si="2"/>
        <v>0</v>
      </c>
      <c r="Z23" s="17">
        <f t="shared" si="2"/>
        <v>0</v>
      </c>
      <c r="AA23" s="17">
        <f t="shared" si="2"/>
        <v>1</v>
      </c>
      <c r="AB23" s="17">
        <f t="shared" si="2"/>
        <v>1</v>
      </c>
    </row>
    <row r="24" spans="1:28" ht="51" x14ac:dyDescent="0.25">
      <c r="A24" s="18">
        <v>14</v>
      </c>
      <c r="B24" s="44" t="s">
        <v>98</v>
      </c>
      <c r="C24" s="13" t="s">
        <v>93</v>
      </c>
      <c r="D24" s="39">
        <v>233</v>
      </c>
      <c r="E24" s="39">
        <v>6</v>
      </c>
      <c r="F24" s="39">
        <v>0</v>
      </c>
      <c r="G24" s="39">
        <v>1</v>
      </c>
      <c r="H24" s="39">
        <v>5</v>
      </c>
      <c r="I24" s="39">
        <v>0</v>
      </c>
      <c r="J24" s="39">
        <v>4</v>
      </c>
      <c r="K24" s="35">
        <v>2</v>
      </c>
      <c r="L24" s="35">
        <v>2</v>
      </c>
      <c r="M24" s="35">
        <v>6</v>
      </c>
      <c r="N24" s="35">
        <v>4</v>
      </c>
      <c r="O24" s="35">
        <v>0</v>
      </c>
      <c r="P24" s="35">
        <v>0</v>
      </c>
      <c r="Q24" s="35">
        <v>0</v>
      </c>
      <c r="R24" s="35">
        <v>0</v>
      </c>
      <c r="S24" s="35">
        <v>2</v>
      </c>
      <c r="T24" s="35">
        <v>4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</row>
    <row r="25" spans="1:28" s="2" customFormat="1" ht="38.25" x14ac:dyDescent="0.25">
      <c r="A25" s="18">
        <v>15</v>
      </c>
      <c r="B25" s="45"/>
      <c r="C25" s="20" t="s">
        <v>94</v>
      </c>
      <c r="D25" s="39">
        <v>47</v>
      </c>
      <c r="E25" s="39">
        <v>3</v>
      </c>
      <c r="F25" s="39">
        <v>0</v>
      </c>
      <c r="G25" s="39">
        <v>0</v>
      </c>
      <c r="H25" s="39">
        <v>3</v>
      </c>
      <c r="I25" s="39">
        <v>0</v>
      </c>
      <c r="J25" s="39">
        <v>1</v>
      </c>
      <c r="K25" s="35">
        <v>2</v>
      </c>
      <c r="L25" s="35">
        <v>1</v>
      </c>
      <c r="M25" s="35">
        <v>3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3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</row>
    <row r="26" spans="1:28" s="2" customFormat="1" ht="38.25" x14ac:dyDescent="0.25">
      <c r="A26" s="18">
        <v>16</v>
      </c>
      <c r="B26" s="45"/>
      <c r="C26" s="13" t="s">
        <v>95</v>
      </c>
      <c r="D26" s="39">
        <v>49</v>
      </c>
      <c r="E26" s="39">
        <v>3</v>
      </c>
      <c r="F26" s="39">
        <v>0</v>
      </c>
      <c r="G26" s="39">
        <v>0</v>
      </c>
      <c r="H26" s="39">
        <v>3</v>
      </c>
      <c r="I26" s="39">
        <v>1</v>
      </c>
      <c r="J26" s="39">
        <v>2</v>
      </c>
      <c r="K26" s="35">
        <v>0</v>
      </c>
      <c r="L26" s="35">
        <v>0</v>
      </c>
      <c r="M26" s="35">
        <v>3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1</v>
      </c>
      <c r="T26" s="35">
        <v>2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</row>
    <row r="27" spans="1:28" s="2" customFormat="1" ht="29.25" customHeight="1" x14ac:dyDescent="0.25">
      <c r="A27" s="18">
        <v>17</v>
      </c>
      <c r="B27" s="45"/>
      <c r="C27" s="13" t="s">
        <v>96</v>
      </c>
      <c r="D27" s="39">
        <v>43</v>
      </c>
      <c r="E27" s="39">
        <v>2</v>
      </c>
      <c r="F27" s="39">
        <v>0</v>
      </c>
      <c r="G27" s="39">
        <v>0</v>
      </c>
      <c r="H27" s="39">
        <v>2</v>
      </c>
      <c r="I27" s="39">
        <v>0</v>
      </c>
      <c r="J27" s="39">
        <v>0</v>
      </c>
      <c r="K27" s="35">
        <v>2</v>
      </c>
      <c r="L27" s="35">
        <v>2</v>
      </c>
      <c r="M27" s="35">
        <v>2</v>
      </c>
      <c r="N27" s="35">
        <v>2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2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</row>
    <row r="28" spans="1:28" ht="38.25" x14ac:dyDescent="0.25">
      <c r="A28" s="18">
        <v>18</v>
      </c>
      <c r="B28" s="45"/>
      <c r="C28" s="13" t="s">
        <v>97</v>
      </c>
      <c r="D28" s="39">
        <v>26</v>
      </c>
      <c r="E28" s="39">
        <v>3</v>
      </c>
      <c r="F28" s="39">
        <v>3</v>
      </c>
      <c r="G28" s="39">
        <v>0</v>
      </c>
      <c r="H28" s="39">
        <v>3</v>
      </c>
      <c r="I28" s="39">
        <v>0</v>
      </c>
      <c r="J28" s="39">
        <v>3</v>
      </c>
      <c r="K28" s="35">
        <v>0</v>
      </c>
      <c r="L28" s="35">
        <v>0</v>
      </c>
      <c r="M28" s="35">
        <v>3</v>
      </c>
      <c r="N28" s="35">
        <v>1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3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</row>
    <row r="29" spans="1:28" x14ac:dyDescent="0.25">
      <c r="A29" s="15"/>
      <c r="B29" s="46"/>
      <c r="C29" s="16" t="s">
        <v>37</v>
      </c>
      <c r="D29" s="17">
        <f>SUM(D24:D28)</f>
        <v>398</v>
      </c>
      <c r="E29" s="17">
        <f t="shared" ref="E29:W29" si="3">SUM(E24:E28)</f>
        <v>17</v>
      </c>
      <c r="F29" s="17">
        <f t="shared" si="3"/>
        <v>3</v>
      </c>
      <c r="G29" s="17">
        <f t="shared" si="3"/>
        <v>1</v>
      </c>
      <c r="H29" s="17">
        <f t="shared" si="3"/>
        <v>16</v>
      </c>
      <c r="I29" s="17">
        <f t="shared" si="3"/>
        <v>1</v>
      </c>
      <c r="J29" s="17">
        <f t="shared" si="3"/>
        <v>10</v>
      </c>
      <c r="K29" s="17">
        <f t="shared" si="3"/>
        <v>6</v>
      </c>
      <c r="L29" s="17">
        <f t="shared" si="3"/>
        <v>5</v>
      </c>
      <c r="M29" s="17">
        <f t="shared" si="3"/>
        <v>17</v>
      </c>
      <c r="N29" s="17">
        <f t="shared" si="3"/>
        <v>7</v>
      </c>
      <c r="O29" s="17">
        <f t="shared" si="3"/>
        <v>0</v>
      </c>
      <c r="P29" s="17">
        <f t="shared" si="3"/>
        <v>0</v>
      </c>
      <c r="Q29" s="17">
        <f t="shared" si="3"/>
        <v>0</v>
      </c>
      <c r="R29" s="17">
        <f t="shared" si="3"/>
        <v>0</v>
      </c>
      <c r="S29" s="17">
        <f t="shared" si="3"/>
        <v>3</v>
      </c>
      <c r="T29" s="17">
        <f t="shared" si="3"/>
        <v>14</v>
      </c>
      <c r="U29" s="17">
        <f t="shared" si="3"/>
        <v>0</v>
      </c>
      <c r="V29" s="17">
        <f t="shared" si="3"/>
        <v>0</v>
      </c>
      <c r="W29" s="17">
        <f t="shared" si="3"/>
        <v>0</v>
      </c>
      <c r="X29" s="17">
        <f>SUM(X24:X28)</f>
        <v>0</v>
      </c>
      <c r="Y29" s="17">
        <f t="shared" ref="Y29:AB29" si="4">SUM(Y24:Y28)</f>
        <v>0</v>
      </c>
      <c r="Z29" s="17">
        <f t="shared" si="4"/>
        <v>0</v>
      </c>
      <c r="AA29" s="17">
        <f t="shared" si="4"/>
        <v>0</v>
      </c>
      <c r="AB29" s="17">
        <f t="shared" si="4"/>
        <v>0</v>
      </c>
    </row>
    <row r="30" spans="1:28" s="2" customFormat="1" ht="25.5" x14ac:dyDescent="0.25">
      <c r="A30" s="18">
        <v>19</v>
      </c>
      <c r="B30" s="41" t="s">
        <v>99</v>
      </c>
      <c r="C30" s="13" t="s">
        <v>100</v>
      </c>
      <c r="D30" s="39">
        <v>61</v>
      </c>
      <c r="E30" s="39">
        <v>4</v>
      </c>
      <c r="F30" s="39">
        <v>0</v>
      </c>
      <c r="G30" s="39">
        <v>2</v>
      </c>
      <c r="H30" s="39">
        <v>2</v>
      </c>
      <c r="I30" s="39">
        <v>1</v>
      </c>
      <c r="J30" s="39">
        <v>3</v>
      </c>
      <c r="K30" s="35">
        <v>0</v>
      </c>
      <c r="L30" s="35">
        <v>0</v>
      </c>
      <c r="M30" s="35">
        <v>4</v>
      </c>
      <c r="N30" s="35">
        <v>1</v>
      </c>
      <c r="O30" s="35">
        <v>0</v>
      </c>
      <c r="P30" s="35">
        <v>0</v>
      </c>
      <c r="Q30" s="35">
        <v>0</v>
      </c>
      <c r="R30" s="35">
        <v>1</v>
      </c>
      <c r="S30" s="35">
        <v>2</v>
      </c>
      <c r="T30" s="35">
        <v>1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</row>
    <row r="31" spans="1:28" x14ac:dyDescent="0.25">
      <c r="A31" s="17"/>
      <c r="B31" s="43"/>
      <c r="C31" s="16" t="s">
        <v>77</v>
      </c>
      <c r="D31" s="21">
        <v>61</v>
      </c>
      <c r="E31" s="21">
        <v>4</v>
      </c>
      <c r="F31" s="21">
        <v>0</v>
      </c>
      <c r="G31" s="21">
        <v>2</v>
      </c>
      <c r="H31" s="21">
        <v>2</v>
      </c>
      <c r="I31" s="21">
        <v>1</v>
      </c>
      <c r="J31" s="21">
        <v>3</v>
      </c>
      <c r="K31" s="22">
        <v>0</v>
      </c>
      <c r="L31" s="22">
        <v>0</v>
      </c>
      <c r="M31" s="22">
        <v>4</v>
      </c>
      <c r="N31" s="34">
        <v>1</v>
      </c>
      <c r="O31" s="22">
        <v>0</v>
      </c>
      <c r="P31" s="22">
        <v>0</v>
      </c>
      <c r="Q31" s="22">
        <v>0</v>
      </c>
      <c r="R31" s="34">
        <v>1</v>
      </c>
      <c r="S31" s="34">
        <v>2</v>
      </c>
      <c r="T31" s="34">
        <v>1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</row>
    <row r="32" spans="1:28" s="2" customFormat="1" ht="25.5" customHeight="1" x14ac:dyDescent="0.25">
      <c r="A32" s="18">
        <v>20</v>
      </c>
      <c r="B32" s="41" t="s">
        <v>102</v>
      </c>
      <c r="C32" s="13" t="s">
        <v>101</v>
      </c>
      <c r="D32" s="39">
        <v>81</v>
      </c>
      <c r="E32" s="39">
        <v>5</v>
      </c>
      <c r="F32" s="39">
        <v>0</v>
      </c>
      <c r="G32" s="39">
        <v>2</v>
      </c>
      <c r="H32" s="39">
        <v>3</v>
      </c>
      <c r="I32" s="39">
        <v>0</v>
      </c>
      <c r="J32" s="39">
        <v>4</v>
      </c>
      <c r="K32" s="35">
        <v>1</v>
      </c>
      <c r="L32" s="35">
        <v>1</v>
      </c>
      <c r="M32" s="35">
        <v>5</v>
      </c>
      <c r="N32" s="35">
        <v>1</v>
      </c>
      <c r="O32" s="35">
        <v>0</v>
      </c>
      <c r="P32" s="35">
        <v>0</v>
      </c>
      <c r="Q32" s="35">
        <v>0</v>
      </c>
      <c r="R32" s="35">
        <v>0</v>
      </c>
      <c r="S32" s="35">
        <v>3</v>
      </c>
      <c r="T32" s="35">
        <v>2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</row>
    <row r="33" spans="1:28" s="2" customFormat="1" x14ac:dyDescent="0.25">
      <c r="A33" s="23"/>
      <c r="B33" s="43"/>
      <c r="C33" s="16" t="s">
        <v>77</v>
      </c>
      <c r="D33" s="21">
        <v>81</v>
      </c>
      <c r="E33" s="21">
        <v>5</v>
      </c>
      <c r="F33" s="21">
        <v>0</v>
      </c>
      <c r="G33" s="21">
        <v>2</v>
      </c>
      <c r="H33" s="21">
        <v>3</v>
      </c>
      <c r="I33" s="21">
        <v>0</v>
      </c>
      <c r="J33" s="21">
        <v>4</v>
      </c>
      <c r="K33" s="34">
        <v>1</v>
      </c>
      <c r="L33" s="22">
        <v>1</v>
      </c>
      <c r="M33" s="22">
        <v>5</v>
      </c>
      <c r="N33" s="22">
        <v>1</v>
      </c>
      <c r="O33" s="22">
        <v>0</v>
      </c>
      <c r="P33" s="22">
        <v>0</v>
      </c>
      <c r="Q33" s="22">
        <v>0</v>
      </c>
      <c r="R33" s="22">
        <v>0</v>
      </c>
      <c r="S33" s="34">
        <v>3</v>
      </c>
      <c r="T33" s="34">
        <v>2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 t="s">
        <v>125</v>
      </c>
    </row>
    <row r="34" spans="1:28" ht="38.25" x14ac:dyDescent="0.25">
      <c r="A34" s="18">
        <v>21</v>
      </c>
      <c r="B34" s="41" t="s">
        <v>108</v>
      </c>
      <c r="C34" s="13" t="s">
        <v>103</v>
      </c>
      <c r="D34" s="39">
        <v>111</v>
      </c>
      <c r="E34" s="39">
        <v>5</v>
      </c>
      <c r="F34" s="39">
        <v>0</v>
      </c>
      <c r="G34" s="39">
        <v>0</v>
      </c>
      <c r="H34" s="39">
        <v>5</v>
      </c>
      <c r="I34" s="39">
        <v>0</v>
      </c>
      <c r="J34" s="39">
        <v>1</v>
      </c>
      <c r="K34" s="35">
        <v>4</v>
      </c>
      <c r="L34" s="35">
        <v>3</v>
      </c>
      <c r="M34" s="35">
        <v>5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5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</row>
    <row r="35" spans="1:28" ht="38.25" x14ac:dyDescent="0.25">
      <c r="A35" s="18">
        <v>22</v>
      </c>
      <c r="B35" s="42"/>
      <c r="C35" s="13" t="s">
        <v>104</v>
      </c>
      <c r="D35" s="39">
        <v>60</v>
      </c>
      <c r="E35" s="39">
        <v>5</v>
      </c>
      <c r="F35" s="39">
        <v>0</v>
      </c>
      <c r="G35" s="39">
        <v>0</v>
      </c>
      <c r="H35" s="39">
        <v>5</v>
      </c>
      <c r="I35" s="39">
        <v>0</v>
      </c>
      <c r="J35" s="39">
        <v>2</v>
      </c>
      <c r="K35" s="35">
        <v>3</v>
      </c>
      <c r="L35" s="35">
        <v>3</v>
      </c>
      <c r="M35" s="35">
        <v>5</v>
      </c>
      <c r="N35" s="35">
        <v>5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5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</row>
    <row r="36" spans="1:28" ht="25.5" x14ac:dyDescent="0.25">
      <c r="A36" s="18">
        <v>23</v>
      </c>
      <c r="B36" s="42"/>
      <c r="C36" s="13" t="s">
        <v>105</v>
      </c>
      <c r="D36" s="39">
        <v>128</v>
      </c>
      <c r="E36" s="39">
        <v>4</v>
      </c>
      <c r="F36" s="39">
        <v>0</v>
      </c>
      <c r="G36" s="39">
        <v>0</v>
      </c>
      <c r="H36" s="39">
        <v>4</v>
      </c>
      <c r="I36" s="39">
        <v>0</v>
      </c>
      <c r="J36" s="39">
        <v>4</v>
      </c>
      <c r="K36" s="35">
        <v>0</v>
      </c>
      <c r="L36" s="35">
        <v>0</v>
      </c>
      <c r="M36" s="35">
        <v>4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4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1</v>
      </c>
    </row>
    <row r="37" spans="1:28" ht="25.5" x14ac:dyDescent="0.25">
      <c r="A37" s="18">
        <v>24</v>
      </c>
      <c r="B37" s="42"/>
      <c r="C37" s="13" t="s">
        <v>106</v>
      </c>
      <c r="D37" s="39">
        <v>104</v>
      </c>
      <c r="E37" s="39">
        <v>5</v>
      </c>
      <c r="F37" s="39">
        <v>0</v>
      </c>
      <c r="G37" s="39">
        <v>0</v>
      </c>
      <c r="H37" s="39">
        <v>5</v>
      </c>
      <c r="I37" s="39">
        <v>0</v>
      </c>
      <c r="J37" s="39">
        <v>2</v>
      </c>
      <c r="K37" s="35">
        <v>3</v>
      </c>
      <c r="L37" s="35">
        <v>3</v>
      </c>
      <c r="M37" s="35">
        <v>4</v>
      </c>
      <c r="N37" s="35">
        <v>0</v>
      </c>
      <c r="O37" s="35">
        <v>1</v>
      </c>
      <c r="P37" s="35">
        <v>0</v>
      </c>
      <c r="Q37" s="35">
        <v>0</v>
      </c>
      <c r="R37" s="35">
        <v>0</v>
      </c>
      <c r="S37" s="35">
        <v>0</v>
      </c>
      <c r="T37" s="35">
        <v>5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1</v>
      </c>
      <c r="AB37" s="35">
        <v>4</v>
      </c>
    </row>
    <row r="38" spans="1:28" ht="25.5" x14ac:dyDescent="0.25">
      <c r="A38" s="18">
        <v>25</v>
      </c>
      <c r="B38" s="42"/>
      <c r="C38" s="13" t="s">
        <v>107</v>
      </c>
      <c r="D38" s="39">
        <v>93</v>
      </c>
      <c r="E38" s="39">
        <v>5</v>
      </c>
      <c r="F38" s="39">
        <v>0</v>
      </c>
      <c r="G38" s="39">
        <v>1</v>
      </c>
      <c r="H38" s="39">
        <v>4</v>
      </c>
      <c r="I38" s="39">
        <v>1</v>
      </c>
      <c r="J38" s="39">
        <v>3</v>
      </c>
      <c r="K38" s="35">
        <v>1</v>
      </c>
      <c r="L38" s="35">
        <v>1</v>
      </c>
      <c r="M38" s="35">
        <v>4</v>
      </c>
      <c r="N38" s="35">
        <v>4</v>
      </c>
      <c r="O38" s="35">
        <v>1</v>
      </c>
      <c r="P38" s="35">
        <v>0</v>
      </c>
      <c r="Q38" s="35">
        <v>0</v>
      </c>
      <c r="R38" s="35">
        <v>1</v>
      </c>
      <c r="S38" s="35">
        <v>1</v>
      </c>
      <c r="T38" s="35">
        <v>3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1</v>
      </c>
    </row>
    <row r="39" spans="1:28" x14ac:dyDescent="0.25">
      <c r="A39" s="17"/>
      <c r="B39" s="43"/>
      <c r="C39" s="16" t="s">
        <v>77</v>
      </c>
      <c r="D39" s="17">
        <f>SUM(D34:D38)</f>
        <v>496</v>
      </c>
      <c r="E39" s="17">
        <f t="shared" ref="E39:AB39" si="5">SUM(E34:E38)</f>
        <v>24</v>
      </c>
      <c r="F39" s="17">
        <f t="shared" si="5"/>
        <v>0</v>
      </c>
      <c r="G39" s="17">
        <f t="shared" si="5"/>
        <v>1</v>
      </c>
      <c r="H39" s="17">
        <f t="shared" si="5"/>
        <v>23</v>
      </c>
      <c r="I39" s="17">
        <f t="shared" si="5"/>
        <v>1</v>
      </c>
      <c r="J39" s="17">
        <f t="shared" si="5"/>
        <v>12</v>
      </c>
      <c r="K39" s="17">
        <f t="shared" si="5"/>
        <v>11</v>
      </c>
      <c r="L39" s="17">
        <f t="shared" si="5"/>
        <v>10</v>
      </c>
      <c r="M39" s="17">
        <f t="shared" si="5"/>
        <v>22</v>
      </c>
      <c r="N39" s="17">
        <f t="shared" si="5"/>
        <v>9</v>
      </c>
      <c r="O39" s="17">
        <f t="shared" si="5"/>
        <v>2</v>
      </c>
      <c r="P39" s="17">
        <f t="shared" si="5"/>
        <v>0</v>
      </c>
      <c r="Q39" s="17">
        <f t="shared" si="5"/>
        <v>0</v>
      </c>
      <c r="R39" s="17">
        <f t="shared" si="5"/>
        <v>1</v>
      </c>
      <c r="S39" s="17">
        <f t="shared" si="5"/>
        <v>1</v>
      </c>
      <c r="T39" s="17">
        <f t="shared" si="5"/>
        <v>22</v>
      </c>
      <c r="U39" s="17">
        <f t="shared" si="5"/>
        <v>0</v>
      </c>
      <c r="V39" s="17">
        <f t="shared" si="5"/>
        <v>0</v>
      </c>
      <c r="W39" s="17">
        <f t="shared" si="5"/>
        <v>0</v>
      </c>
      <c r="X39" s="17">
        <f t="shared" si="5"/>
        <v>0</v>
      </c>
      <c r="Y39" s="17">
        <f t="shared" si="5"/>
        <v>0</v>
      </c>
      <c r="Z39" s="17">
        <f t="shared" si="5"/>
        <v>0</v>
      </c>
      <c r="AA39" s="17">
        <f t="shared" si="5"/>
        <v>1</v>
      </c>
      <c r="AB39" s="17">
        <f t="shared" si="5"/>
        <v>6</v>
      </c>
    </row>
    <row r="40" spans="1:28" ht="25.5" x14ac:dyDescent="0.25">
      <c r="A40" s="18">
        <v>26</v>
      </c>
      <c r="B40" s="41" t="s">
        <v>120</v>
      </c>
      <c r="C40" s="13" t="s">
        <v>109</v>
      </c>
      <c r="D40" s="39">
        <v>50</v>
      </c>
      <c r="E40" s="39">
        <v>4</v>
      </c>
      <c r="F40" s="39">
        <v>0</v>
      </c>
      <c r="G40" s="39">
        <v>2</v>
      </c>
      <c r="H40" s="39">
        <v>2</v>
      </c>
      <c r="I40" s="39">
        <v>0</v>
      </c>
      <c r="J40" s="39">
        <v>2</v>
      </c>
      <c r="K40" s="35">
        <v>2</v>
      </c>
      <c r="L40" s="35">
        <v>0</v>
      </c>
      <c r="M40" s="35">
        <v>4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4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</row>
    <row r="41" spans="1:28" ht="25.5" x14ac:dyDescent="0.25">
      <c r="A41" s="18">
        <v>27</v>
      </c>
      <c r="B41" s="42"/>
      <c r="C41" s="13" t="s">
        <v>110</v>
      </c>
      <c r="D41" s="39">
        <v>16</v>
      </c>
      <c r="E41" s="39">
        <v>2</v>
      </c>
      <c r="F41" s="39">
        <v>2</v>
      </c>
      <c r="G41" s="39">
        <v>0</v>
      </c>
      <c r="H41" s="39">
        <v>2</v>
      </c>
      <c r="I41" s="39">
        <v>0</v>
      </c>
      <c r="J41" s="39">
        <v>2</v>
      </c>
      <c r="K41" s="35">
        <v>0</v>
      </c>
      <c r="L41" s="35">
        <v>0</v>
      </c>
      <c r="M41" s="35">
        <v>2</v>
      </c>
      <c r="N41" s="35">
        <v>0</v>
      </c>
      <c r="O41" s="35">
        <v>0</v>
      </c>
      <c r="P41" s="35">
        <v>0</v>
      </c>
      <c r="Q41" s="35">
        <v>0</v>
      </c>
      <c r="R41" s="35">
        <v>2</v>
      </c>
      <c r="S41" s="35">
        <v>0</v>
      </c>
      <c r="T41" s="35">
        <v>0</v>
      </c>
      <c r="U41" s="35">
        <v>1</v>
      </c>
      <c r="V41" s="35">
        <v>1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</row>
    <row r="42" spans="1:28" ht="25.5" x14ac:dyDescent="0.25">
      <c r="A42" s="18">
        <v>28</v>
      </c>
      <c r="B42" s="42"/>
      <c r="C42" s="13" t="s">
        <v>111</v>
      </c>
      <c r="D42" s="39">
        <v>7</v>
      </c>
      <c r="E42" s="39">
        <v>2</v>
      </c>
      <c r="F42" s="39">
        <v>0</v>
      </c>
      <c r="G42" s="39">
        <v>1</v>
      </c>
      <c r="H42" s="39">
        <v>1</v>
      </c>
      <c r="I42" s="39">
        <v>0</v>
      </c>
      <c r="J42" s="39">
        <v>0</v>
      </c>
      <c r="K42" s="35">
        <v>2</v>
      </c>
      <c r="L42" s="35">
        <v>2</v>
      </c>
      <c r="M42" s="35">
        <v>2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2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</row>
    <row r="43" spans="1:28" ht="38.25" x14ac:dyDescent="0.25">
      <c r="A43" s="18">
        <v>29</v>
      </c>
      <c r="B43" s="42"/>
      <c r="C43" s="13" t="s">
        <v>112</v>
      </c>
      <c r="D43" s="39">
        <v>32</v>
      </c>
      <c r="E43" s="39">
        <v>2</v>
      </c>
      <c r="F43" s="39">
        <v>0</v>
      </c>
      <c r="G43" s="39">
        <v>0</v>
      </c>
      <c r="H43" s="39">
        <v>2</v>
      </c>
      <c r="I43" s="39">
        <v>0</v>
      </c>
      <c r="J43" s="39">
        <v>2</v>
      </c>
      <c r="K43" s="35">
        <v>0</v>
      </c>
      <c r="L43" s="35">
        <v>0</v>
      </c>
      <c r="M43" s="35">
        <v>2</v>
      </c>
      <c r="N43" s="35">
        <v>2</v>
      </c>
      <c r="O43" s="35">
        <v>0</v>
      </c>
      <c r="P43" s="35">
        <v>0</v>
      </c>
      <c r="Q43" s="35">
        <v>0</v>
      </c>
      <c r="R43" s="35">
        <v>0</v>
      </c>
      <c r="S43" s="35">
        <v>2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</row>
    <row r="44" spans="1:28" ht="25.5" x14ac:dyDescent="0.25">
      <c r="A44" s="18">
        <v>30</v>
      </c>
      <c r="B44" s="42"/>
      <c r="C44" s="13" t="s">
        <v>113</v>
      </c>
      <c r="D44" s="39">
        <v>20</v>
      </c>
      <c r="E44" s="39">
        <v>2</v>
      </c>
      <c r="F44" s="39">
        <v>0</v>
      </c>
      <c r="G44" s="39">
        <v>1</v>
      </c>
      <c r="H44" s="39">
        <v>1</v>
      </c>
      <c r="I44" s="39">
        <v>0</v>
      </c>
      <c r="J44" s="39">
        <v>1</v>
      </c>
      <c r="K44" s="35">
        <v>1</v>
      </c>
      <c r="L44" s="35">
        <v>1</v>
      </c>
      <c r="M44" s="35">
        <v>2</v>
      </c>
      <c r="N44" s="35">
        <v>1</v>
      </c>
      <c r="O44" s="35">
        <v>0</v>
      </c>
      <c r="P44" s="35">
        <v>0</v>
      </c>
      <c r="Q44" s="35">
        <v>0</v>
      </c>
      <c r="R44" s="35">
        <v>0</v>
      </c>
      <c r="S44" s="35">
        <v>1</v>
      </c>
      <c r="T44" s="35">
        <v>1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</row>
    <row r="45" spans="1:28" ht="25.5" x14ac:dyDescent="0.25">
      <c r="A45" s="18">
        <v>31</v>
      </c>
      <c r="B45" s="42"/>
      <c r="C45" s="13" t="s">
        <v>114</v>
      </c>
      <c r="D45" s="39">
        <v>17</v>
      </c>
      <c r="E45" s="39">
        <v>2</v>
      </c>
      <c r="F45" s="39">
        <v>0</v>
      </c>
      <c r="G45" s="39">
        <v>0</v>
      </c>
      <c r="H45" s="39">
        <v>2</v>
      </c>
      <c r="I45" s="39">
        <v>1</v>
      </c>
      <c r="J45" s="39">
        <v>0</v>
      </c>
      <c r="K45" s="35">
        <v>1</v>
      </c>
      <c r="L45" s="35">
        <v>1</v>
      </c>
      <c r="M45" s="35">
        <v>2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1</v>
      </c>
      <c r="T45" s="35">
        <v>1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</row>
    <row r="46" spans="1:28" ht="25.5" x14ac:dyDescent="0.25">
      <c r="A46" s="18">
        <v>32</v>
      </c>
      <c r="B46" s="42"/>
      <c r="C46" s="13" t="s">
        <v>115</v>
      </c>
      <c r="D46" s="39">
        <v>9</v>
      </c>
      <c r="E46" s="39">
        <v>2</v>
      </c>
      <c r="F46" s="39">
        <v>0</v>
      </c>
      <c r="G46" s="39">
        <v>1</v>
      </c>
      <c r="H46" s="39">
        <v>1</v>
      </c>
      <c r="I46" s="39">
        <v>0</v>
      </c>
      <c r="J46" s="39">
        <v>0</v>
      </c>
      <c r="K46" s="35">
        <v>2</v>
      </c>
      <c r="L46" s="35">
        <v>2</v>
      </c>
      <c r="M46" s="35">
        <v>2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2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</row>
    <row r="47" spans="1:28" ht="38.25" x14ac:dyDescent="0.25">
      <c r="A47" s="18">
        <v>33</v>
      </c>
      <c r="B47" s="42"/>
      <c r="C47" s="13" t="s">
        <v>116</v>
      </c>
      <c r="D47" s="39">
        <v>15</v>
      </c>
      <c r="E47" s="39">
        <v>2</v>
      </c>
      <c r="F47" s="39">
        <v>0</v>
      </c>
      <c r="G47" s="39">
        <v>0</v>
      </c>
      <c r="H47" s="39">
        <v>2</v>
      </c>
      <c r="I47" s="39">
        <v>0</v>
      </c>
      <c r="J47" s="39">
        <v>1</v>
      </c>
      <c r="K47" s="35">
        <v>1</v>
      </c>
      <c r="L47" s="35">
        <v>1</v>
      </c>
      <c r="M47" s="35">
        <v>2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1</v>
      </c>
      <c r="T47" s="35">
        <v>1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</row>
    <row r="48" spans="1:28" ht="38.25" x14ac:dyDescent="0.25">
      <c r="A48" s="18">
        <v>34</v>
      </c>
      <c r="B48" s="42"/>
      <c r="C48" s="13" t="s">
        <v>117</v>
      </c>
      <c r="D48" s="39">
        <v>14</v>
      </c>
      <c r="E48" s="39">
        <v>3</v>
      </c>
      <c r="F48" s="39">
        <v>3</v>
      </c>
      <c r="G48" s="39">
        <v>0</v>
      </c>
      <c r="H48" s="39">
        <v>3</v>
      </c>
      <c r="I48" s="39">
        <v>0</v>
      </c>
      <c r="J48" s="39">
        <v>1</v>
      </c>
      <c r="K48" s="35">
        <v>2</v>
      </c>
      <c r="L48" s="35">
        <v>2</v>
      </c>
      <c r="M48" s="35">
        <v>3</v>
      </c>
      <c r="N48" s="35">
        <v>2</v>
      </c>
      <c r="O48" s="35">
        <v>0</v>
      </c>
      <c r="P48" s="35">
        <v>0</v>
      </c>
      <c r="Q48" s="35">
        <v>0</v>
      </c>
      <c r="R48" s="35">
        <v>0</v>
      </c>
      <c r="S48" s="35">
        <v>1</v>
      </c>
      <c r="T48" s="35">
        <v>2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</row>
    <row r="49" spans="1:28" ht="51" x14ac:dyDescent="0.25">
      <c r="A49" s="18">
        <v>35</v>
      </c>
      <c r="B49" s="42"/>
      <c r="C49" s="13" t="s">
        <v>118</v>
      </c>
      <c r="D49" s="39">
        <v>12</v>
      </c>
      <c r="E49" s="39">
        <v>2</v>
      </c>
      <c r="F49" s="39">
        <v>0</v>
      </c>
      <c r="G49" s="39">
        <v>0</v>
      </c>
      <c r="H49" s="39">
        <v>2</v>
      </c>
      <c r="I49" s="39">
        <v>0</v>
      </c>
      <c r="J49" s="39">
        <v>1</v>
      </c>
      <c r="K49" s="35">
        <v>1</v>
      </c>
      <c r="L49" s="35">
        <v>0</v>
      </c>
      <c r="M49" s="35">
        <v>2</v>
      </c>
      <c r="N49" s="35">
        <v>0</v>
      </c>
      <c r="O49" s="35">
        <v>0</v>
      </c>
      <c r="P49" s="35">
        <v>0</v>
      </c>
      <c r="Q49" s="35">
        <v>0</v>
      </c>
      <c r="R49" s="35">
        <v>1</v>
      </c>
      <c r="S49" s="35">
        <v>0</v>
      </c>
      <c r="T49" s="35">
        <v>1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1</v>
      </c>
    </row>
    <row r="50" spans="1:28" ht="25.5" x14ac:dyDescent="0.25">
      <c r="A50" s="18">
        <v>36</v>
      </c>
      <c r="B50" s="42"/>
      <c r="C50" s="13" t="s">
        <v>119</v>
      </c>
      <c r="D50" s="39">
        <v>56</v>
      </c>
      <c r="E50" s="39">
        <v>5</v>
      </c>
      <c r="F50" s="39">
        <v>0</v>
      </c>
      <c r="G50" s="39">
        <v>0</v>
      </c>
      <c r="H50" s="39">
        <v>5</v>
      </c>
      <c r="I50" s="39">
        <v>0</v>
      </c>
      <c r="J50" s="39">
        <v>4</v>
      </c>
      <c r="K50" s="35">
        <v>1</v>
      </c>
      <c r="L50" s="35">
        <v>0</v>
      </c>
      <c r="M50" s="35">
        <v>5</v>
      </c>
      <c r="N50" s="35">
        <v>0</v>
      </c>
      <c r="O50" s="35">
        <v>0</v>
      </c>
      <c r="P50" s="35">
        <v>0</v>
      </c>
      <c r="Q50" s="35">
        <v>0</v>
      </c>
      <c r="R50" s="35">
        <v>2</v>
      </c>
      <c r="S50" s="35">
        <v>2</v>
      </c>
      <c r="T50" s="35">
        <v>1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1</v>
      </c>
    </row>
    <row r="51" spans="1:28" x14ac:dyDescent="0.25">
      <c r="A51" s="17"/>
      <c r="B51" s="43"/>
      <c r="C51" s="16" t="s">
        <v>77</v>
      </c>
      <c r="D51" s="17">
        <f>SUM(D40:D50)</f>
        <v>248</v>
      </c>
      <c r="E51" s="17">
        <f t="shared" ref="E51:AB51" si="6">SUM(E40:E50)</f>
        <v>28</v>
      </c>
      <c r="F51" s="17">
        <f t="shared" si="6"/>
        <v>5</v>
      </c>
      <c r="G51" s="17">
        <f t="shared" si="6"/>
        <v>5</v>
      </c>
      <c r="H51" s="17">
        <f t="shared" si="6"/>
        <v>23</v>
      </c>
      <c r="I51" s="17">
        <f t="shared" si="6"/>
        <v>1</v>
      </c>
      <c r="J51" s="17">
        <f t="shared" si="6"/>
        <v>14</v>
      </c>
      <c r="K51" s="17">
        <f t="shared" si="6"/>
        <v>13</v>
      </c>
      <c r="L51" s="17">
        <f t="shared" si="6"/>
        <v>9</v>
      </c>
      <c r="M51" s="17">
        <f t="shared" si="6"/>
        <v>28</v>
      </c>
      <c r="N51" s="17">
        <f t="shared" si="6"/>
        <v>5</v>
      </c>
      <c r="O51" s="17">
        <f t="shared" si="6"/>
        <v>0</v>
      </c>
      <c r="P51" s="17">
        <f t="shared" si="6"/>
        <v>0</v>
      </c>
      <c r="Q51" s="17">
        <f t="shared" si="6"/>
        <v>0</v>
      </c>
      <c r="R51" s="17">
        <f t="shared" si="6"/>
        <v>5</v>
      </c>
      <c r="S51" s="17">
        <f t="shared" si="6"/>
        <v>8</v>
      </c>
      <c r="T51" s="17">
        <f t="shared" si="6"/>
        <v>15</v>
      </c>
      <c r="U51" s="17">
        <f t="shared" si="6"/>
        <v>1</v>
      </c>
      <c r="V51" s="17">
        <f t="shared" si="6"/>
        <v>1</v>
      </c>
      <c r="W51" s="17">
        <f t="shared" si="6"/>
        <v>0</v>
      </c>
      <c r="X51" s="17">
        <f t="shared" si="6"/>
        <v>0</v>
      </c>
      <c r="Y51" s="17">
        <f t="shared" si="6"/>
        <v>0</v>
      </c>
      <c r="Z51" s="17">
        <f t="shared" si="6"/>
        <v>0</v>
      </c>
      <c r="AA51" s="17">
        <f t="shared" si="6"/>
        <v>0</v>
      </c>
      <c r="AB51" s="17">
        <f t="shared" si="6"/>
        <v>2</v>
      </c>
    </row>
    <row r="52" spans="1:28" s="3" customFormat="1" x14ac:dyDescent="0.25">
      <c r="A52" s="24"/>
      <c r="B52" s="24"/>
      <c r="C52" s="25" t="s">
        <v>121</v>
      </c>
      <c r="D52" s="24">
        <f>D10+D17+D23+D29+D31+D33+D39+D51</f>
        <v>3016</v>
      </c>
      <c r="E52" s="24">
        <f t="shared" ref="E52:AB52" si="7">E10+E17+E23+E29+E31+E33+E39+E51</f>
        <v>137</v>
      </c>
      <c r="F52" s="24">
        <f t="shared" si="7"/>
        <v>18</v>
      </c>
      <c r="G52" s="24">
        <f t="shared" si="7"/>
        <v>25</v>
      </c>
      <c r="H52" s="24">
        <f t="shared" si="7"/>
        <v>112</v>
      </c>
      <c r="I52" s="24">
        <f t="shared" si="7"/>
        <v>6</v>
      </c>
      <c r="J52" s="24">
        <f t="shared" si="7"/>
        <v>69</v>
      </c>
      <c r="K52" s="24">
        <f t="shared" si="7"/>
        <v>62</v>
      </c>
      <c r="L52" s="24">
        <f t="shared" si="7"/>
        <v>44</v>
      </c>
      <c r="M52" s="24">
        <f t="shared" si="7"/>
        <v>134</v>
      </c>
      <c r="N52" s="24">
        <f t="shared" si="7"/>
        <v>38</v>
      </c>
      <c r="O52" s="24">
        <f t="shared" si="7"/>
        <v>3</v>
      </c>
      <c r="P52" s="24">
        <f t="shared" si="7"/>
        <v>2</v>
      </c>
      <c r="Q52" s="24">
        <f t="shared" si="7"/>
        <v>0</v>
      </c>
      <c r="R52" s="24">
        <f t="shared" si="7"/>
        <v>15</v>
      </c>
      <c r="S52" s="24">
        <f t="shared" si="7"/>
        <v>25</v>
      </c>
      <c r="T52" s="24">
        <f t="shared" si="7"/>
        <v>97</v>
      </c>
      <c r="U52" s="24">
        <f t="shared" si="7"/>
        <v>1</v>
      </c>
      <c r="V52" s="24">
        <f t="shared" si="7"/>
        <v>1</v>
      </c>
      <c r="W52" s="24">
        <f t="shared" si="7"/>
        <v>0</v>
      </c>
      <c r="X52" s="24">
        <f t="shared" si="7"/>
        <v>0</v>
      </c>
      <c r="Y52" s="24">
        <f t="shared" si="7"/>
        <v>0</v>
      </c>
      <c r="Z52" s="24">
        <f t="shared" si="7"/>
        <v>0</v>
      </c>
      <c r="AA52" s="24">
        <f t="shared" si="7"/>
        <v>2</v>
      </c>
      <c r="AB52" s="24">
        <f t="shared" si="7"/>
        <v>10</v>
      </c>
    </row>
  </sheetData>
  <mergeCells count="26">
    <mergeCell ref="E1:Z1"/>
    <mergeCell ref="K2:S2"/>
    <mergeCell ref="B24:B29"/>
    <mergeCell ref="B30:B31"/>
    <mergeCell ref="B32:B33"/>
    <mergeCell ref="E4:E6"/>
    <mergeCell ref="B40:B51"/>
    <mergeCell ref="AA4:AA6"/>
    <mergeCell ref="B4:B6"/>
    <mergeCell ref="AB4:AB6"/>
    <mergeCell ref="F5:F6"/>
    <mergeCell ref="G5:H5"/>
    <mergeCell ref="I5:K5"/>
    <mergeCell ref="L5:L6"/>
    <mergeCell ref="M5:Q5"/>
    <mergeCell ref="R5:T5"/>
    <mergeCell ref="F4:T4"/>
    <mergeCell ref="U4:W5"/>
    <mergeCell ref="X4:Z5"/>
    <mergeCell ref="C4:C6"/>
    <mergeCell ref="D4:D6"/>
    <mergeCell ref="A4:A6"/>
    <mergeCell ref="B11:B17"/>
    <mergeCell ref="B18:B23"/>
    <mergeCell ref="B8:B10"/>
    <mergeCell ref="B34:B39"/>
  </mergeCells>
  <pageMargins left="0.39370078740157483" right="0.39370078740157483" top="0.78740157480314965" bottom="0.78740157480314965" header="0" footer="0"/>
  <pageSetup paperSize="9" orientation="landscape" horizontalDpi="1200" verticalDpi="1200" r:id="rId1"/>
  <headerFooter>
    <oddFooter>&amp;R</oddFooter>
  </headerFooter>
  <ignoredErrors>
    <ignoredError sqref="D39:AA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C52"/>
  <sheetViews>
    <sheetView topLeftCell="C13" zoomScale="70" zoomScaleNormal="70" workbookViewId="0">
      <selection activeCell="F30" sqref="F30"/>
    </sheetView>
  </sheetViews>
  <sheetFormatPr defaultRowHeight="15" x14ac:dyDescent="0.25"/>
  <cols>
    <col min="1" max="1" width="5" customWidth="1"/>
    <col min="2" max="2" width="13.85546875" customWidth="1"/>
    <col min="3" max="3" width="37.28515625" customWidth="1"/>
    <col min="4" max="4" width="13" customWidth="1"/>
    <col min="5" max="5" width="15.7109375" customWidth="1"/>
    <col min="6" max="6" width="14.42578125" customWidth="1"/>
    <col min="7" max="7" width="22.85546875" customWidth="1"/>
    <col min="12" max="12" width="12.28515625" customWidth="1"/>
    <col min="14" max="14" width="13.140625" customWidth="1"/>
    <col min="15" max="15" width="9.140625" customWidth="1"/>
    <col min="16" max="16" width="13.85546875" customWidth="1"/>
    <col min="22" max="22" width="9" customWidth="1"/>
    <col min="23" max="23" width="15" customWidth="1"/>
    <col min="24" max="24" width="13.140625" customWidth="1"/>
    <col min="25" max="25" width="15.28515625" customWidth="1"/>
    <col min="26" max="26" width="14.85546875" customWidth="1"/>
    <col min="27" max="27" width="15.42578125" customWidth="1"/>
    <col min="28" max="28" width="15.7109375" customWidth="1"/>
  </cols>
  <sheetData>
    <row r="1" spans="1:29" ht="18.75" x14ac:dyDescent="0.3">
      <c r="D1" s="51" t="s">
        <v>123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9" ht="18.75" x14ac:dyDescent="0.3">
      <c r="D2" s="7"/>
      <c r="E2" s="7"/>
      <c r="F2" s="7"/>
      <c r="G2" s="7"/>
      <c r="H2" s="7"/>
      <c r="I2" s="7"/>
      <c r="J2" s="7"/>
      <c r="K2" s="51" t="s">
        <v>124</v>
      </c>
      <c r="L2" s="51"/>
      <c r="M2" s="51"/>
      <c r="N2" s="51"/>
      <c r="O2" s="51"/>
      <c r="P2" s="51"/>
      <c r="Q2" s="51"/>
      <c r="R2" s="51"/>
      <c r="S2" s="51"/>
      <c r="T2" s="51"/>
      <c r="U2" s="51"/>
      <c r="V2" s="7"/>
      <c r="W2" s="7"/>
      <c r="X2" s="7"/>
      <c r="Y2" s="7"/>
      <c r="Z2" s="7"/>
      <c r="AA2" s="7"/>
    </row>
    <row r="4" spans="1:29" ht="14.45" customHeight="1" x14ac:dyDescent="0.25">
      <c r="A4" s="58" t="s">
        <v>0</v>
      </c>
      <c r="B4" s="55" t="s">
        <v>60</v>
      </c>
      <c r="C4" s="58" t="s">
        <v>78</v>
      </c>
      <c r="D4" s="58" t="s">
        <v>10</v>
      </c>
      <c r="E4" s="58" t="s">
        <v>11</v>
      </c>
      <c r="F4" s="58"/>
      <c r="G4" s="58" t="s">
        <v>12</v>
      </c>
      <c r="H4" s="58" t="s">
        <v>13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 t="s">
        <v>14</v>
      </c>
      <c r="W4" s="60"/>
      <c r="X4" s="61"/>
      <c r="Y4" s="58" t="s">
        <v>15</v>
      </c>
      <c r="Z4" s="58"/>
      <c r="AA4" s="58"/>
      <c r="AB4" s="52" t="s">
        <v>16</v>
      </c>
      <c r="AC4" s="52" t="s">
        <v>17</v>
      </c>
    </row>
    <row r="5" spans="1:29" ht="33.75" customHeight="1" x14ac:dyDescent="0.25">
      <c r="A5" s="58"/>
      <c r="B5" s="65"/>
      <c r="C5" s="58"/>
      <c r="D5" s="58"/>
      <c r="E5" s="55" t="s">
        <v>18</v>
      </c>
      <c r="F5" s="55" t="s">
        <v>19</v>
      </c>
      <c r="G5" s="58"/>
      <c r="H5" s="57" t="s">
        <v>20</v>
      </c>
      <c r="I5" s="57"/>
      <c r="J5" s="57" t="s">
        <v>21</v>
      </c>
      <c r="K5" s="58"/>
      <c r="L5" s="58"/>
      <c r="M5" s="26"/>
      <c r="N5" s="58" t="s">
        <v>22</v>
      </c>
      <c r="O5" s="58"/>
      <c r="P5" s="58"/>
      <c r="Q5" s="58"/>
      <c r="R5" s="58"/>
      <c r="S5" s="58" t="s">
        <v>23</v>
      </c>
      <c r="T5" s="58"/>
      <c r="U5" s="58"/>
      <c r="V5" s="62"/>
      <c r="W5" s="63"/>
      <c r="X5" s="64"/>
      <c r="Y5" s="58"/>
      <c r="Z5" s="58"/>
      <c r="AA5" s="58"/>
      <c r="AB5" s="53"/>
      <c r="AC5" s="53"/>
    </row>
    <row r="6" spans="1:29" ht="88.5" customHeight="1" x14ac:dyDescent="0.25">
      <c r="A6" s="58"/>
      <c r="B6" s="56"/>
      <c r="C6" s="58"/>
      <c r="D6" s="58"/>
      <c r="E6" s="56"/>
      <c r="F6" s="56"/>
      <c r="G6" s="58"/>
      <c r="H6" s="27" t="s">
        <v>24</v>
      </c>
      <c r="I6" s="28" t="s">
        <v>25</v>
      </c>
      <c r="J6" s="27" t="s">
        <v>26</v>
      </c>
      <c r="K6" s="27" t="s">
        <v>27</v>
      </c>
      <c r="L6" s="27" t="s">
        <v>28</v>
      </c>
      <c r="M6" s="29" t="s">
        <v>29</v>
      </c>
      <c r="N6" s="27" t="s">
        <v>30</v>
      </c>
      <c r="O6" s="27" t="s">
        <v>31</v>
      </c>
      <c r="P6" s="27" t="s">
        <v>32</v>
      </c>
      <c r="Q6" s="27" t="s">
        <v>31</v>
      </c>
      <c r="R6" s="27" t="s">
        <v>33</v>
      </c>
      <c r="S6" s="27" t="s">
        <v>34</v>
      </c>
      <c r="T6" s="27" t="s">
        <v>35</v>
      </c>
      <c r="U6" s="27" t="s">
        <v>36</v>
      </c>
      <c r="V6" s="30" t="s">
        <v>37</v>
      </c>
      <c r="W6" s="31" t="s">
        <v>38</v>
      </c>
      <c r="X6" s="31" t="s">
        <v>39</v>
      </c>
      <c r="Y6" s="31" t="s">
        <v>37</v>
      </c>
      <c r="Z6" s="31" t="s">
        <v>40</v>
      </c>
      <c r="AA6" s="31" t="s">
        <v>41</v>
      </c>
      <c r="AB6" s="54"/>
      <c r="AC6" s="54"/>
    </row>
    <row r="7" spans="1:29" x14ac:dyDescent="0.25">
      <c r="A7" s="11" t="s">
        <v>1</v>
      </c>
      <c r="B7" s="11"/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42</v>
      </c>
      <c r="L7" s="11" t="s">
        <v>43</v>
      </c>
      <c r="M7" s="11" t="s">
        <v>44</v>
      </c>
      <c r="N7" s="11" t="s">
        <v>45</v>
      </c>
      <c r="O7" s="11" t="s">
        <v>46</v>
      </c>
      <c r="P7" s="11" t="s">
        <v>47</v>
      </c>
      <c r="Q7" s="11" t="s">
        <v>48</v>
      </c>
      <c r="R7" s="11" t="s">
        <v>49</v>
      </c>
      <c r="S7" s="11" t="s">
        <v>50</v>
      </c>
      <c r="T7" s="11" t="s">
        <v>51</v>
      </c>
      <c r="U7" s="11" t="s">
        <v>52</v>
      </c>
      <c r="V7" s="11" t="s">
        <v>53</v>
      </c>
      <c r="W7" s="11" t="s">
        <v>54</v>
      </c>
      <c r="X7" s="11" t="s">
        <v>55</v>
      </c>
      <c r="Y7" s="11" t="s">
        <v>56</v>
      </c>
      <c r="Z7" s="11" t="s">
        <v>57</v>
      </c>
      <c r="AA7" s="11" t="s">
        <v>58</v>
      </c>
      <c r="AB7" s="11">
        <v>27</v>
      </c>
      <c r="AC7" s="11" t="s">
        <v>59</v>
      </c>
    </row>
    <row r="8" spans="1:29" s="2" customFormat="1" ht="20.25" customHeight="1" x14ac:dyDescent="0.25">
      <c r="A8" s="12">
        <v>1</v>
      </c>
      <c r="B8" s="44" t="s">
        <v>79</v>
      </c>
      <c r="C8" s="13" t="s">
        <v>75</v>
      </c>
      <c r="D8" s="12">
        <v>240</v>
      </c>
      <c r="E8" s="12">
        <v>163</v>
      </c>
      <c r="F8" s="12">
        <v>0</v>
      </c>
      <c r="G8" s="12">
        <v>0</v>
      </c>
      <c r="H8" s="12">
        <v>83</v>
      </c>
      <c r="I8" s="12">
        <v>80</v>
      </c>
      <c r="J8" s="12">
        <v>71</v>
      </c>
      <c r="K8" s="38">
        <v>66</v>
      </c>
      <c r="L8" s="38">
        <v>26</v>
      </c>
      <c r="M8" s="38">
        <v>22</v>
      </c>
      <c r="N8" s="38">
        <v>118</v>
      </c>
      <c r="O8" s="38">
        <v>112</v>
      </c>
      <c r="P8" s="38">
        <v>31</v>
      </c>
      <c r="Q8" s="38">
        <v>25</v>
      </c>
      <c r="R8" s="38">
        <v>14</v>
      </c>
      <c r="S8" s="38">
        <v>56</v>
      </c>
      <c r="T8" s="38">
        <v>66</v>
      </c>
      <c r="U8" s="38">
        <v>41</v>
      </c>
      <c r="V8" s="38">
        <v>2</v>
      </c>
      <c r="W8" s="38">
        <v>2</v>
      </c>
      <c r="X8" s="38">
        <v>0</v>
      </c>
      <c r="Y8" s="38">
        <v>8</v>
      </c>
      <c r="Z8" s="38">
        <v>8</v>
      </c>
      <c r="AA8" s="38">
        <v>8</v>
      </c>
      <c r="AB8" s="38">
        <v>10</v>
      </c>
      <c r="AC8" s="38">
        <v>4</v>
      </c>
    </row>
    <row r="9" spans="1:29" s="2" customFormat="1" ht="32.25" customHeight="1" x14ac:dyDescent="0.25">
      <c r="A9" s="12">
        <v>2</v>
      </c>
      <c r="B9" s="45"/>
      <c r="C9" s="13" t="s">
        <v>76</v>
      </c>
      <c r="D9" s="39">
        <v>51</v>
      </c>
      <c r="E9" s="39">
        <v>42</v>
      </c>
      <c r="F9" s="39">
        <v>0</v>
      </c>
      <c r="G9" s="39">
        <v>42</v>
      </c>
      <c r="H9" s="39">
        <v>18</v>
      </c>
      <c r="I9" s="39">
        <v>24</v>
      </c>
      <c r="J9" s="39">
        <v>27</v>
      </c>
      <c r="K9" s="36">
        <v>10</v>
      </c>
      <c r="L9" s="36">
        <v>5</v>
      </c>
      <c r="M9" s="36">
        <v>4</v>
      </c>
      <c r="N9" s="36">
        <v>21</v>
      </c>
      <c r="O9" s="36">
        <v>17</v>
      </c>
      <c r="P9" s="36">
        <v>21</v>
      </c>
      <c r="Q9" s="36">
        <v>21</v>
      </c>
      <c r="R9" s="36">
        <v>0</v>
      </c>
      <c r="S9" s="36">
        <v>4</v>
      </c>
      <c r="T9" s="36">
        <v>18</v>
      </c>
      <c r="U9" s="36">
        <v>20</v>
      </c>
      <c r="V9" s="36">
        <v>1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5</v>
      </c>
      <c r="AC9" s="36">
        <v>3</v>
      </c>
    </row>
    <row r="10" spans="1:29" s="3" customFormat="1" x14ac:dyDescent="0.25">
      <c r="A10" s="17"/>
      <c r="B10" s="46"/>
      <c r="C10" s="16" t="s">
        <v>77</v>
      </c>
      <c r="D10" s="17">
        <f>SUM(D8:D9)</f>
        <v>291</v>
      </c>
      <c r="E10" s="17">
        <f t="shared" ref="E10:X10" si="0">SUM(E8:E9)</f>
        <v>205</v>
      </c>
      <c r="F10" s="17">
        <f t="shared" si="0"/>
        <v>0</v>
      </c>
      <c r="G10" s="17">
        <f t="shared" si="0"/>
        <v>42</v>
      </c>
      <c r="H10" s="17">
        <f t="shared" si="0"/>
        <v>101</v>
      </c>
      <c r="I10" s="17">
        <f t="shared" si="0"/>
        <v>104</v>
      </c>
      <c r="J10" s="17">
        <f t="shared" si="0"/>
        <v>98</v>
      </c>
      <c r="K10" s="17">
        <f t="shared" si="0"/>
        <v>76</v>
      </c>
      <c r="L10" s="17">
        <f t="shared" si="0"/>
        <v>31</v>
      </c>
      <c r="M10" s="17">
        <f t="shared" si="0"/>
        <v>26</v>
      </c>
      <c r="N10" s="17">
        <f t="shared" si="0"/>
        <v>139</v>
      </c>
      <c r="O10" s="17">
        <f t="shared" si="0"/>
        <v>129</v>
      </c>
      <c r="P10" s="17">
        <f t="shared" si="0"/>
        <v>52</v>
      </c>
      <c r="Q10" s="17">
        <f t="shared" si="0"/>
        <v>46</v>
      </c>
      <c r="R10" s="17">
        <f t="shared" si="0"/>
        <v>14</v>
      </c>
      <c r="S10" s="17">
        <f t="shared" si="0"/>
        <v>60</v>
      </c>
      <c r="T10" s="17">
        <f t="shared" si="0"/>
        <v>84</v>
      </c>
      <c r="U10" s="17">
        <f t="shared" si="0"/>
        <v>61</v>
      </c>
      <c r="V10" s="17">
        <f t="shared" si="0"/>
        <v>3</v>
      </c>
      <c r="W10" s="17">
        <f t="shared" si="0"/>
        <v>2</v>
      </c>
      <c r="X10" s="17">
        <f t="shared" si="0"/>
        <v>0</v>
      </c>
      <c r="Y10" s="17">
        <f>SUM(Y8:Y9)</f>
        <v>8</v>
      </c>
      <c r="Z10" s="17">
        <f t="shared" ref="Z10" si="1">SUM(Z8:Z9)</f>
        <v>8</v>
      </c>
      <c r="AA10" s="17">
        <f t="shared" ref="AA10" si="2">SUM(AA8:AA9)</f>
        <v>8</v>
      </c>
      <c r="AB10" s="17">
        <f t="shared" ref="AB10" si="3">SUM(AB8:AB9)</f>
        <v>15</v>
      </c>
      <c r="AC10" s="37">
        <f>SUM(AC8:AC9)</f>
        <v>7</v>
      </c>
    </row>
    <row r="11" spans="1:29" s="2" customFormat="1" ht="30.75" customHeight="1" x14ac:dyDescent="0.25">
      <c r="A11" s="18">
        <v>3</v>
      </c>
      <c r="B11" s="66" t="s">
        <v>81</v>
      </c>
      <c r="C11" s="19" t="s">
        <v>80</v>
      </c>
      <c r="D11" s="39">
        <v>245</v>
      </c>
      <c r="E11" s="39">
        <v>150</v>
      </c>
      <c r="F11" s="39">
        <v>3</v>
      </c>
      <c r="G11" s="39">
        <v>0</v>
      </c>
      <c r="H11" s="39">
        <v>58</v>
      </c>
      <c r="I11" s="39">
        <v>92</v>
      </c>
      <c r="J11" s="39">
        <v>44</v>
      </c>
      <c r="K11" s="36">
        <v>53</v>
      </c>
      <c r="L11" s="36">
        <v>53</v>
      </c>
      <c r="M11" s="36">
        <v>40</v>
      </c>
      <c r="N11" s="36">
        <v>50</v>
      </c>
      <c r="O11" s="36">
        <v>24</v>
      </c>
      <c r="P11" s="36">
        <v>76</v>
      </c>
      <c r="Q11" s="36">
        <v>50</v>
      </c>
      <c r="R11" s="36">
        <v>24</v>
      </c>
      <c r="S11" s="36">
        <v>24</v>
      </c>
      <c r="T11" s="36">
        <v>37</v>
      </c>
      <c r="U11" s="36">
        <v>89</v>
      </c>
      <c r="V11" s="36">
        <v>4</v>
      </c>
      <c r="W11" s="36">
        <v>3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14">
        <v>0</v>
      </c>
    </row>
    <row r="12" spans="1:29" ht="30.75" customHeight="1" x14ac:dyDescent="0.25">
      <c r="A12" s="18">
        <v>4</v>
      </c>
      <c r="B12" s="66"/>
      <c r="C12" s="19" t="s">
        <v>82</v>
      </c>
      <c r="D12" s="12">
        <v>328</v>
      </c>
      <c r="E12" s="12">
        <v>218</v>
      </c>
      <c r="F12" s="12">
        <v>3</v>
      </c>
      <c r="G12" s="12">
        <v>0</v>
      </c>
      <c r="H12" s="12">
        <v>85</v>
      </c>
      <c r="I12" s="12">
        <v>133</v>
      </c>
      <c r="J12" s="12">
        <v>69</v>
      </c>
      <c r="K12" s="38">
        <v>89</v>
      </c>
      <c r="L12" s="38">
        <v>60</v>
      </c>
      <c r="M12" s="38">
        <v>59</v>
      </c>
      <c r="N12" s="38">
        <v>103</v>
      </c>
      <c r="O12" s="38">
        <v>84</v>
      </c>
      <c r="P12" s="38">
        <v>100</v>
      </c>
      <c r="Q12" s="38">
        <v>74</v>
      </c>
      <c r="R12" s="38">
        <v>15</v>
      </c>
      <c r="S12" s="38">
        <v>28</v>
      </c>
      <c r="T12" s="38">
        <v>76</v>
      </c>
      <c r="U12" s="38">
        <v>114</v>
      </c>
      <c r="V12" s="38">
        <v>10</v>
      </c>
      <c r="W12" s="38">
        <v>9</v>
      </c>
      <c r="X12" s="38">
        <v>0</v>
      </c>
      <c r="Y12" s="38">
        <v>0</v>
      </c>
      <c r="Z12" s="38">
        <v>0</v>
      </c>
      <c r="AA12" s="38">
        <v>0</v>
      </c>
      <c r="AB12" s="38">
        <v>12</v>
      </c>
      <c r="AC12" s="38">
        <v>0</v>
      </c>
    </row>
    <row r="13" spans="1:29" ht="23.25" customHeight="1" x14ac:dyDescent="0.25">
      <c r="A13" s="18">
        <v>5</v>
      </c>
      <c r="B13" s="66"/>
      <c r="C13" s="13" t="s">
        <v>83</v>
      </c>
      <c r="D13" s="39">
        <v>134</v>
      </c>
      <c r="E13" s="39">
        <v>86</v>
      </c>
      <c r="F13" s="39">
        <v>0</v>
      </c>
      <c r="G13" s="39">
        <v>0</v>
      </c>
      <c r="H13" s="39">
        <v>37</v>
      </c>
      <c r="I13" s="39">
        <v>49</v>
      </c>
      <c r="J13" s="39">
        <v>20</v>
      </c>
      <c r="K13" s="35">
        <v>35</v>
      </c>
      <c r="L13" s="35">
        <v>31</v>
      </c>
      <c r="M13" s="35">
        <v>30</v>
      </c>
      <c r="N13" s="35">
        <v>19</v>
      </c>
      <c r="O13" s="35">
        <v>13</v>
      </c>
      <c r="P13" s="35">
        <v>58</v>
      </c>
      <c r="Q13" s="35">
        <v>44</v>
      </c>
      <c r="R13" s="35">
        <v>9</v>
      </c>
      <c r="S13" s="35">
        <v>18</v>
      </c>
      <c r="T13" s="35">
        <v>27</v>
      </c>
      <c r="U13" s="35">
        <v>41</v>
      </c>
      <c r="V13" s="35">
        <v>1</v>
      </c>
      <c r="W13" s="35">
        <v>1</v>
      </c>
      <c r="X13" s="35">
        <v>0</v>
      </c>
      <c r="Y13" s="35">
        <v>0</v>
      </c>
      <c r="Z13" s="35">
        <v>0</v>
      </c>
      <c r="AA13" s="35">
        <v>0</v>
      </c>
      <c r="AB13" s="35">
        <v>3</v>
      </c>
      <c r="AC13" s="35">
        <v>2</v>
      </c>
    </row>
    <row r="14" spans="1:29" ht="24" customHeight="1" x14ac:dyDescent="0.25">
      <c r="A14" s="18">
        <v>6</v>
      </c>
      <c r="B14" s="66"/>
      <c r="C14" s="13" t="s">
        <v>84</v>
      </c>
      <c r="D14" s="12">
        <v>81</v>
      </c>
      <c r="E14" s="12">
        <v>61</v>
      </c>
      <c r="F14" s="12">
        <v>0</v>
      </c>
      <c r="G14" s="12">
        <v>0</v>
      </c>
      <c r="H14" s="12">
        <v>27</v>
      </c>
      <c r="I14" s="12">
        <v>34</v>
      </c>
      <c r="J14" s="12">
        <v>20</v>
      </c>
      <c r="K14" s="38">
        <v>23</v>
      </c>
      <c r="L14" s="38">
        <v>18</v>
      </c>
      <c r="M14" s="38">
        <v>7</v>
      </c>
      <c r="N14" s="38">
        <v>21</v>
      </c>
      <c r="O14" s="38">
        <v>17</v>
      </c>
      <c r="P14" s="38">
        <v>38</v>
      </c>
      <c r="Q14" s="38">
        <v>36</v>
      </c>
      <c r="R14" s="38">
        <v>2</v>
      </c>
      <c r="S14" s="38">
        <v>14</v>
      </c>
      <c r="T14" s="38">
        <v>15</v>
      </c>
      <c r="U14" s="38">
        <v>32</v>
      </c>
      <c r="V14" s="38">
        <v>1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</row>
    <row r="15" spans="1:29" ht="22.5" customHeight="1" x14ac:dyDescent="0.25">
      <c r="A15" s="18">
        <v>7</v>
      </c>
      <c r="B15" s="66"/>
      <c r="C15" s="13" t="s">
        <v>85</v>
      </c>
      <c r="D15" s="12">
        <v>50</v>
      </c>
      <c r="E15" s="12">
        <v>28</v>
      </c>
      <c r="F15" s="12">
        <v>0</v>
      </c>
      <c r="G15" s="12">
        <v>0</v>
      </c>
      <c r="H15" s="12">
        <v>9</v>
      </c>
      <c r="I15" s="12">
        <v>19</v>
      </c>
      <c r="J15" s="12">
        <v>13</v>
      </c>
      <c r="K15" s="38">
        <v>13</v>
      </c>
      <c r="L15" s="38">
        <v>2</v>
      </c>
      <c r="M15" s="38">
        <v>2</v>
      </c>
      <c r="N15" s="38">
        <v>12</v>
      </c>
      <c r="O15" s="38">
        <v>12</v>
      </c>
      <c r="P15" s="38">
        <v>11</v>
      </c>
      <c r="Q15" s="38">
        <v>11</v>
      </c>
      <c r="R15" s="38">
        <v>5</v>
      </c>
      <c r="S15" s="38">
        <v>13</v>
      </c>
      <c r="T15" s="38">
        <v>13</v>
      </c>
      <c r="U15" s="38">
        <v>2</v>
      </c>
      <c r="V15" s="38">
        <v>10</v>
      </c>
      <c r="W15" s="38">
        <v>10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</row>
    <row r="16" spans="1:29" ht="28.5" customHeight="1" x14ac:dyDescent="0.25">
      <c r="A16" s="18">
        <v>8</v>
      </c>
      <c r="B16" s="66"/>
      <c r="C16" s="13" t="s">
        <v>86</v>
      </c>
      <c r="D16" s="12">
        <v>75</v>
      </c>
      <c r="E16" s="12">
        <v>39</v>
      </c>
      <c r="F16" s="12">
        <v>1</v>
      </c>
      <c r="G16" s="12">
        <v>0</v>
      </c>
      <c r="H16" s="12">
        <v>20</v>
      </c>
      <c r="I16" s="12">
        <v>19</v>
      </c>
      <c r="J16" s="12">
        <v>17</v>
      </c>
      <c r="K16" s="38">
        <v>19</v>
      </c>
      <c r="L16" s="38">
        <v>3</v>
      </c>
      <c r="M16" s="38">
        <v>3</v>
      </c>
      <c r="N16" s="38">
        <v>14</v>
      </c>
      <c r="O16" s="38">
        <v>12</v>
      </c>
      <c r="P16" s="38">
        <v>20</v>
      </c>
      <c r="Q16" s="38">
        <v>19</v>
      </c>
      <c r="R16" s="38">
        <v>5</v>
      </c>
      <c r="S16" s="38">
        <v>13</v>
      </c>
      <c r="T16" s="38">
        <v>12</v>
      </c>
      <c r="U16" s="38">
        <v>14</v>
      </c>
      <c r="V16" s="38">
        <v>3</v>
      </c>
      <c r="W16" s="38">
        <v>3</v>
      </c>
      <c r="X16" s="38">
        <v>1</v>
      </c>
      <c r="Y16" s="38">
        <v>0</v>
      </c>
      <c r="Z16" s="38">
        <v>0</v>
      </c>
      <c r="AA16" s="38">
        <v>0</v>
      </c>
      <c r="AB16" s="38">
        <v>2</v>
      </c>
      <c r="AC16" s="38">
        <v>0</v>
      </c>
    </row>
    <row r="17" spans="1:29" x14ac:dyDescent="0.25">
      <c r="A17" s="17"/>
      <c r="B17" s="32"/>
      <c r="C17" s="16" t="s">
        <v>77</v>
      </c>
      <c r="D17" s="17">
        <f>SUM(D11:D16)</f>
        <v>913</v>
      </c>
      <c r="E17" s="17">
        <f t="shared" ref="E17:AC17" si="4">SUM(E11:E16)</f>
        <v>582</v>
      </c>
      <c r="F17" s="17">
        <f t="shared" si="4"/>
        <v>7</v>
      </c>
      <c r="G17" s="17">
        <f t="shared" si="4"/>
        <v>0</v>
      </c>
      <c r="H17" s="17">
        <f t="shared" si="4"/>
        <v>236</v>
      </c>
      <c r="I17" s="17">
        <f t="shared" si="4"/>
        <v>346</v>
      </c>
      <c r="J17" s="17">
        <f t="shared" si="4"/>
        <v>183</v>
      </c>
      <c r="K17" s="17">
        <f t="shared" si="4"/>
        <v>232</v>
      </c>
      <c r="L17" s="17">
        <f t="shared" si="4"/>
        <v>167</v>
      </c>
      <c r="M17" s="17">
        <f t="shared" si="4"/>
        <v>141</v>
      </c>
      <c r="N17" s="17">
        <f t="shared" si="4"/>
        <v>219</v>
      </c>
      <c r="O17" s="17">
        <f t="shared" si="4"/>
        <v>162</v>
      </c>
      <c r="P17" s="17">
        <f t="shared" si="4"/>
        <v>303</v>
      </c>
      <c r="Q17" s="17">
        <f t="shared" si="4"/>
        <v>234</v>
      </c>
      <c r="R17" s="17">
        <f t="shared" si="4"/>
        <v>60</v>
      </c>
      <c r="S17" s="17">
        <f t="shared" si="4"/>
        <v>110</v>
      </c>
      <c r="T17" s="17">
        <f t="shared" si="4"/>
        <v>180</v>
      </c>
      <c r="U17" s="17">
        <f t="shared" si="4"/>
        <v>292</v>
      </c>
      <c r="V17" s="17">
        <f t="shared" si="4"/>
        <v>29</v>
      </c>
      <c r="W17" s="17">
        <f t="shared" si="4"/>
        <v>26</v>
      </c>
      <c r="X17" s="17">
        <f t="shared" si="4"/>
        <v>1</v>
      </c>
      <c r="Y17" s="17">
        <f t="shared" si="4"/>
        <v>0</v>
      </c>
      <c r="Z17" s="17">
        <f t="shared" si="4"/>
        <v>0</v>
      </c>
      <c r="AA17" s="17">
        <f t="shared" si="4"/>
        <v>0</v>
      </c>
      <c r="AB17" s="17">
        <f t="shared" si="4"/>
        <v>17</v>
      </c>
      <c r="AC17" s="17">
        <f t="shared" si="4"/>
        <v>2</v>
      </c>
    </row>
    <row r="18" spans="1:29" ht="27" customHeight="1" x14ac:dyDescent="0.25">
      <c r="A18" s="18">
        <v>9</v>
      </c>
      <c r="B18" s="41" t="s">
        <v>90</v>
      </c>
      <c r="C18" s="13" t="s">
        <v>87</v>
      </c>
      <c r="D18" s="12">
        <v>132</v>
      </c>
      <c r="E18" s="12">
        <v>68</v>
      </c>
      <c r="F18" s="12">
        <v>5</v>
      </c>
      <c r="G18" s="12">
        <v>0</v>
      </c>
      <c r="H18" s="12">
        <v>1</v>
      </c>
      <c r="I18" s="12">
        <v>67</v>
      </c>
      <c r="J18" s="12">
        <v>9</v>
      </c>
      <c r="K18" s="38">
        <v>18</v>
      </c>
      <c r="L18" s="38">
        <v>41</v>
      </c>
      <c r="M18" s="38">
        <v>40</v>
      </c>
      <c r="N18" s="38">
        <v>46</v>
      </c>
      <c r="O18" s="38">
        <v>33</v>
      </c>
      <c r="P18" s="38">
        <v>22</v>
      </c>
      <c r="Q18" s="38">
        <v>0</v>
      </c>
      <c r="R18" s="38">
        <v>0</v>
      </c>
      <c r="S18" s="38">
        <v>12</v>
      </c>
      <c r="T18" s="38">
        <v>26</v>
      </c>
      <c r="U18" s="38">
        <v>30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</row>
    <row r="19" spans="1:29" s="2" customFormat="1" ht="23.25" customHeight="1" x14ac:dyDescent="0.25">
      <c r="A19" s="18">
        <v>10</v>
      </c>
      <c r="B19" s="42"/>
      <c r="C19" s="13" t="s">
        <v>88</v>
      </c>
      <c r="D19" s="12">
        <v>151</v>
      </c>
      <c r="E19" s="12">
        <v>60</v>
      </c>
      <c r="F19" s="12">
        <v>2</v>
      </c>
      <c r="G19" s="12">
        <v>4</v>
      </c>
      <c r="H19" s="12">
        <v>17</v>
      </c>
      <c r="I19" s="12">
        <v>43</v>
      </c>
      <c r="J19" s="12">
        <v>19</v>
      </c>
      <c r="K19" s="38">
        <v>33</v>
      </c>
      <c r="L19" s="38">
        <v>8</v>
      </c>
      <c r="M19" s="38">
        <v>7</v>
      </c>
      <c r="N19" s="38">
        <v>59</v>
      </c>
      <c r="O19" s="38">
        <v>57</v>
      </c>
      <c r="P19" s="38">
        <v>1</v>
      </c>
      <c r="Q19" s="38">
        <v>1</v>
      </c>
      <c r="R19" s="38">
        <v>0</v>
      </c>
      <c r="S19" s="38">
        <v>8</v>
      </c>
      <c r="T19" s="38">
        <v>28</v>
      </c>
      <c r="U19" s="38">
        <v>24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</row>
    <row r="20" spans="1:29" ht="26.25" customHeight="1" x14ac:dyDescent="0.25">
      <c r="A20" s="18">
        <v>11</v>
      </c>
      <c r="B20" s="42"/>
      <c r="C20" s="13" t="s">
        <v>89</v>
      </c>
      <c r="D20" s="12">
        <v>166</v>
      </c>
      <c r="E20" s="12">
        <v>69</v>
      </c>
      <c r="F20" s="12">
        <v>3</v>
      </c>
      <c r="G20" s="12">
        <v>69</v>
      </c>
      <c r="H20" s="12">
        <v>7</v>
      </c>
      <c r="I20" s="12">
        <v>62</v>
      </c>
      <c r="J20" s="12">
        <v>6</v>
      </c>
      <c r="K20" s="38">
        <v>39</v>
      </c>
      <c r="L20" s="38">
        <v>24</v>
      </c>
      <c r="M20" s="38">
        <v>21</v>
      </c>
      <c r="N20" s="38">
        <v>22</v>
      </c>
      <c r="O20" s="38">
        <v>20</v>
      </c>
      <c r="P20" s="38">
        <v>1</v>
      </c>
      <c r="Q20" s="38">
        <v>1</v>
      </c>
      <c r="R20" s="38">
        <v>46</v>
      </c>
      <c r="S20" s="38">
        <v>16</v>
      </c>
      <c r="T20" s="38">
        <v>30</v>
      </c>
      <c r="U20" s="38">
        <v>23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1</v>
      </c>
      <c r="AC20" s="38">
        <v>5</v>
      </c>
    </row>
    <row r="21" spans="1:29" ht="25.5" x14ac:dyDescent="0.25">
      <c r="A21" s="18">
        <v>12</v>
      </c>
      <c r="B21" s="42"/>
      <c r="C21" s="13" t="s">
        <v>91</v>
      </c>
      <c r="D21" s="12">
        <v>63</v>
      </c>
      <c r="E21" s="12">
        <v>33</v>
      </c>
      <c r="F21" s="12">
        <v>0</v>
      </c>
      <c r="G21" s="12">
        <v>0</v>
      </c>
      <c r="H21" s="12">
        <v>7</v>
      </c>
      <c r="I21" s="12">
        <v>26</v>
      </c>
      <c r="J21" s="12">
        <v>3</v>
      </c>
      <c r="K21" s="38">
        <v>20</v>
      </c>
      <c r="L21" s="38">
        <v>10</v>
      </c>
      <c r="M21" s="38">
        <v>6</v>
      </c>
      <c r="N21" s="38">
        <v>31</v>
      </c>
      <c r="O21" s="38">
        <v>25</v>
      </c>
      <c r="P21" s="38">
        <v>2</v>
      </c>
      <c r="Q21" s="38">
        <v>0</v>
      </c>
      <c r="R21" s="38">
        <v>0</v>
      </c>
      <c r="S21" s="38">
        <v>5</v>
      </c>
      <c r="T21" s="38">
        <v>16</v>
      </c>
      <c r="U21" s="38">
        <v>12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7</v>
      </c>
      <c r="AC21" s="38">
        <v>5</v>
      </c>
    </row>
    <row r="22" spans="1:29" ht="32.25" customHeight="1" x14ac:dyDescent="0.25">
      <c r="A22" s="18">
        <v>13</v>
      </c>
      <c r="B22" s="42"/>
      <c r="C22" s="19" t="s">
        <v>92</v>
      </c>
      <c r="D22" s="39">
        <v>16</v>
      </c>
      <c r="E22" s="39">
        <v>13</v>
      </c>
      <c r="F22" s="39">
        <v>0</v>
      </c>
      <c r="G22" s="39">
        <v>13</v>
      </c>
      <c r="H22" s="39">
        <v>4</v>
      </c>
      <c r="I22" s="39">
        <v>9</v>
      </c>
      <c r="J22" s="39">
        <v>3</v>
      </c>
      <c r="K22" s="35">
        <v>5</v>
      </c>
      <c r="L22" s="35">
        <v>5</v>
      </c>
      <c r="M22" s="35">
        <v>5</v>
      </c>
      <c r="N22" s="35">
        <v>9</v>
      </c>
      <c r="O22" s="35">
        <v>8</v>
      </c>
      <c r="P22" s="35">
        <v>4</v>
      </c>
      <c r="Q22" s="35">
        <v>2</v>
      </c>
      <c r="R22" s="35">
        <v>0</v>
      </c>
      <c r="S22" s="35">
        <v>3</v>
      </c>
      <c r="T22" s="35">
        <v>3</v>
      </c>
      <c r="U22" s="35">
        <v>7</v>
      </c>
      <c r="V22" s="35">
        <v>2</v>
      </c>
      <c r="W22" s="35">
        <v>2</v>
      </c>
      <c r="X22" s="35">
        <v>2</v>
      </c>
      <c r="Y22" s="35">
        <v>0</v>
      </c>
      <c r="Z22" s="35">
        <v>0</v>
      </c>
      <c r="AA22" s="35">
        <v>0</v>
      </c>
      <c r="AB22" s="35">
        <v>1</v>
      </c>
      <c r="AC22" s="35">
        <v>1</v>
      </c>
    </row>
    <row r="23" spans="1:29" x14ac:dyDescent="0.25">
      <c r="A23" s="17"/>
      <c r="B23" s="43"/>
      <c r="C23" s="16" t="s">
        <v>77</v>
      </c>
      <c r="D23" s="17">
        <f>SUM(D18:D22)</f>
        <v>528</v>
      </c>
      <c r="E23" s="17">
        <f t="shared" ref="E23:W23" si="5">SUM(E18:E22)</f>
        <v>243</v>
      </c>
      <c r="F23" s="17">
        <f t="shared" si="5"/>
        <v>10</v>
      </c>
      <c r="G23" s="17">
        <f t="shared" si="5"/>
        <v>86</v>
      </c>
      <c r="H23" s="17">
        <f t="shared" si="5"/>
        <v>36</v>
      </c>
      <c r="I23" s="17">
        <f t="shared" si="5"/>
        <v>207</v>
      </c>
      <c r="J23" s="17">
        <f t="shared" si="5"/>
        <v>40</v>
      </c>
      <c r="K23" s="17">
        <f t="shared" si="5"/>
        <v>115</v>
      </c>
      <c r="L23" s="17">
        <f t="shared" si="5"/>
        <v>88</v>
      </c>
      <c r="M23" s="17">
        <f t="shared" si="5"/>
        <v>79</v>
      </c>
      <c r="N23" s="17">
        <f t="shared" si="5"/>
        <v>167</v>
      </c>
      <c r="O23" s="17">
        <f t="shared" si="5"/>
        <v>143</v>
      </c>
      <c r="P23" s="17">
        <f t="shared" si="5"/>
        <v>30</v>
      </c>
      <c r="Q23" s="17">
        <f t="shared" si="5"/>
        <v>4</v>
      </c>
      <c r="R23" s="17">
        <f t="shared" si="5"/>
        <v>46</v>
      </c>
      <c r="S23" s="17">
        <f t="shared" si="5"/>
        <v>44</v>
      </c>
      <c r="T23" s="17">
        <f t="shared" si="5"/>
        <v>103</v>
      </c>
      <c r="U23" s="17">
        <f t="shared" si="5"/>
        <v>96</v>
      </c>
      <c r="V23" s="17">
        <f t="shared" si="5"/>
        <v>2</v>
      </c>
      <c r="W23" s="17">
        <f t="shared" si="5"/>
        <v>2</v>
      </c>
      <c r="X23" s="17">
        <f>SUM(X18:X22)</f>
        <v>2</v>
      </c>
      <c r="Y23" s="17">
        <f t="shared" ref="Y23:AC23" si="6">SUM(Y18:Y22)</f>
        <v>0</v>
      </c>
      <c r="Z23" s="17">
        <f t="shared" si="6"/>
        <v>0</v>
      </c>
      <c r="AA23" s="17">
        <f t="shared" si="6"/>
        <v>0</v>
      </c>
      <c r="AB23" s="17">
        <f t="shared" si="6"/>
        <v>9</v>
      </c>
      <c r="AC23" s="17">
        <f t="shared" si="6"/>
        <v>11</v>
      </c>
    </row>
    <row r="24" spans="1:29" ht="51" x14ac:dyDescent="0.25">
      <c r="A24" s="18">
        <v>14</v>
      </c>
      <c r="B24" s="44" t="s">
        <v>98</v>
      </c>
      <c r="C24" s="13" t="s">
        <v>93</v>
      </c>
      <c r="D24" s="39">
        <v>233</v>
      </c>
      <c r="E24" s="39">
        <v>149</v>
      </c>
      <c r="F24" s="39">
        <v>10</v>
      </c>
      <c r="G24" s="39">
        <v>0</v>
      </c>
      <c r="H24" s="39">
        <v>19</v>
      </c>
      <c r="I24" s="39">
        <v>130</v>
      </c>
      <c r="J24" s="39">
        <v>45</v>
      </c>
      <c r="K24" s="35">
        <v>66</v>
      </c>
      <c r="L24" s="35">
        <v>38</v>
      </c>
      <c r="M24" s="35">
        <v>36</v>
      </c>
      <c r="N24" s="35">
        <v>138</v>
      </c>
      <c r="O24" s="35">
        <v>69</v>
      </c>
      <c r="P24" s="35">
        <v>10</v>
      </c>
      <c r="Q24" s="35">
        <v>6</v>
      </c>
      <c r="R24" s="35">
        <v>1</v>
      </c>
      <c r="S24" s="35">
        <v>33</v>
      </c>
      <c r="T24" s="35">
        <v>64</v>
      </c>
      <c r="U24" s="35">
        <v>52</v>
      </c>
      <c r="V24" s="35">
        <v>1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3</v>
      </c>
    </row>
    <row r="25" spans="1:29" ht="25.5" customHeight="1" x14ac:dyDescent="0.25">
      <c r="A25" s="18">
        <v>15</v>
      </c>
      <c r="B25" s="45"/>
      <c r="C25" s="13" t="s">
        <v>94</v>
      </c>
      <c r="D25" s="12">
        <v>47</v>
      </c>
      <c r="E25" s="12">
        <v>25</v>
      </c>
      <c r="F25" s="12">
        <v>1</v>
      </c>
      <c r="G25" s="12">
        <v>0</v>
      </c>
      <c r="H25" s="12">
        <v>0</v>
      </c>
      <c r="I25" s="12">
        <v>25</v>
      </c>
      <c r="J25" s="12">
        <v>3</v>
      </c>
      <c r="K25" s="38">
        <v>17</v>
      </c>
      <c r="L25" s="38">
        <v>5</v>
      </c>
      <c r="M25" s="38">
        <v>4</v>
      </c>
      <c r="N25" s="38">
        <v>22</v>
      </c>
      <c r="O25" s="38">
        <v>11</v>
      </c>
      <c r="P25" s="38">
        <v>3</v>
      </c>
      <c r="Q25" s="38">
        <v>2</v>
      </c>
      <c r="R25" s="38">
        <v>0</v>
      </c>
      <c r="S25" s="38">
        <v>6</v>
      </c>
      <c r="T25" s="38">
        <v>4</v>
      </c>
      <c r="U25" s="38">
        <v>15</v>
      </c>
      <c r="V25" s="38">
        <v>1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3</v>
      </c>
    </row>
    <row r="26" spans="1:29" ht="29.25" customHeight="1" x14ac:dyDescent="0.25">
      <c r="A26" s="18">
        <v>16</v>
      </c>
      <c r="B26" s="45"/>
      <c r="C26" s="13" t="s">
        <v>95</v>
      </c>
      <c r="D26" s="12">
        <v>49</v>
      </c>
      <c r="E26" s="12">
        <v>27</v>
      </c>
      <c r="F26" s="12">
        <v>0</v>
      </c>
      <c r="G26" s="12">
        <v>0</v>
      </c>
      <c r="H26" s="12">
        <v>3</v>
      </c>
      <c r="I26" s="12">
        <v>24</v>
      </c>
      <c r="J26" s="12">
        <v>9</v>
      </c>
      <c r="K26" s="38">
        <v>12</v>
      </c>
      <c r="L26" s="38">
        <v>6</v>
      </c>
      <c r="M26" s="38">
        <v>3</v>
      </c>
      <c r="N26" s="38">
        <v>25</v>
      </c>
      <c r="O26" s="38">
        <v>13</v>
      </c>
      <c r="P26" s="38">
        <v>1</v>
      </c>
      <c r="Q26" s="38">
        <v>0</v>
      </c>
      <c r="R26" s="38">
        <v>1</v>
      </c>
      <c r="S26" s="38">
        <v>8</v>
      </c>
      <c r="T26" s="38">
        <v>6</v>
      </c>
      <c r="U26" s="38">
        <v>13</v>
      </c>
      <c r="V26" s="38">
        <v>3</v>
      </c>
      <c r="W26" s="38">
        <v>0</v>
      </c>
      <c r="X26" s="38">
        <v>2</v>
      </c>
      <c r="Y26" s="38">
        <v>0</v>
      </c>
      <c r="Z26" s="38">
        <v>0</v>
      </c>
      <c r="AA26" s="38">
        <v>0</v>
      </c>
      <c r="AB26" s="38">
        <v>1</v>
      </c>
      <c r="AC26" s="38">
        <v>0</v>
      </c>
    </row>
    <row r="27" spans="1:29" ht="25.5" x14ac:dyDescent="0.25">
      <c r="A27" s="18">
        <v>17</v>
      </c>
      <c r="B27" s="45"/>
      <c r="C27" s="13" t="s">
        <v>96</v>
      </c>
      <c r="D27" s="12">
        <v>43</v>
      </c>
      <c r="E27" s="12">
        <v>16</v>
      </c>
      <c r="F27" s="12">
        <v>2</v>
      </c>
      <c r="G27" s="12">
        <v>0</v>
      </c>
      <c r="H27" s="12">
        <v>3</v>
      </c>
      <c r="I27" s="12">
        <v>13</v>
      </c>
      <c r="J27" s="12">
        <v>2</v>
      </c>
      <c r="K27" s="38">
        <v>11</v>
      </c>
      <c r="L27" s="38">
        <v>3</v>
      </c>
      <c r="M27" s="38">
        <v>3</v>
      </c>
      <c r="N27" s="38">
        <v>14</v>
      </c>
      <c r="O27" s="38">
        <v>5</v>
      </c>
      <c r="P27" s="38">
        <v>2</v>
      </c>
      <c r="Q27" s="38">
        <v>0</v>
      </c>
      <c r="R27" s="38">
        <v>0</v>
      </c>
      <c r="S27" s="38">
        <v>2</v>
      </c>
      <c r="T27" s="38">
        <v>7</v>
      </c>
      <c r="U27" s="38">
        <v>7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</row>
    <row r="28" spans="1:29" ht="31.5" customHeight="1" x14ac:dyDescent="0.25">
      <c r="A28" s="18">
        <v>18</v>
      </c>
      <c r="B28" s="45"/>
      <c r="C28" s="13" t="s">
        <v>97</v>
      </c>
      <c r="D28" s="12">
        <v>26</v>
      </c>
      <c r="E28" s="12">
        <v>15</v>
      </c>
      <c r="F28" s="12">
        <v>0</v>
      </c>
      <c r="G28" s="12">
        <v>15</v>
      </c>
      <c r="H28" s="12">
        <v>0</v>
      </c>
      <c r="I28" s="12">
        <v>15</v>
      </c>
      <c r="J28" s="12">
        <v>1</v>
      </c>
      <c r="K28" s="38">
        <v>13</v>
      </c>
      <c r="L28" s="38">
        <v>1</v>
      </c>
      <c r="M28" s="38">
        <v>1</v>
      </c>
      <c r="N28" s="38">
        <v>15</v>
      </c>
      <c r="O28" s="38">
        <v>11</v>
      </c>
      <c r="P28" s="38">
        <v>0</v>
      </c>
      <c r="Q28" s="38">
        <v>0</v>
      </c>
      <c r="R28" s="38">
        <v>0</v>
      </c>
      <c r="S28" s="38">
        <v>2</v>
      </c>
      <c r="T28" s="38">
        <v>3</v>
      </c>
      <c r="U28" s="38">
        <v>10</v>
      </c>
      <c r="V28" s="38">
        <v>1</v>
      </c>
      <c r="W28" s="38">
        <v>1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</row>
    <row r="29" spans="1:29" x14ac:dyDescent="0.25">
      <c r="A29" s="15"/>
      <c r="B29" s="46"/>
      <c r="C29" s="16" t="s">
        <v>37</v>
      </c>
      <c r="D29" s="17">
        <f>SUM(D24:D28)</f>
        <v>398</v>
      </c>
      <c r="E29" s="17">
        <f t="shared" ref="E29:W29" si="7">SUM(E24:E28)</f>
        <v>232</v>
      </c>
      <c r="F29" s="17">
        <f t="shared" si="7"/>
        <v>13</v>
      </c>
      <c r="G29" s="17">
        <f t="shared" si="7"/>
        <v>15</v>
      </c>
      <c r="H29" s="17">
        <f t="shared" si="7"/>
        <v>25</v>
      </c>
      <c r="I29" s="17">
        <f t="shared" si="7"/>
        <v>207</v>
      </c>
      <c r="J29" s="17">
        <f t="shared" si="7"/>
        <v>60</v>
      </c>
      <c r="K29" s="17">
        <f t="shared" si="7"/>
        <v>119</v>
      </c>
      <c r="L29" s="17">
        <f t="shared" si="7"/>
        <v>53</v>
      </c>
      <c r="M29" s="17">
        <f t="shared" si="7"/>
        <v>47</v>
      </c>
      <c r="N29" s="17">
        <f t="shared" si="7"/>
        <v>214</v>
      </c>
      <c r="O29" s="17">
        <f t="shared" si="7"/>
        <v>109</v>
      </c>
      <c r="P29" s="17">
        <f t="shared" si="7"/>
        <v>16</v>
      </c>
      <c r="Q29" s="17">
        <f t="shared" si="7"/>
        <v>8</v>
      </c>
      <c r="R29" s="17">
        <f t="shared" si="7"/>
        <v>2</v>
      </c>
      <c r="S29" s="17">
        <f t="shared" si="7"/>
        <v>51</v>
      </c>
      <c r="T29" s="17">
        <f t="shared" si="7"/>
        <v>84</v>
      </c>
      <c r="U29" s="17">
        <f t="shared" si="7"/>
        <v>97</v>
      </c>
      <c r="V29" s="17">
        <f t="shared" si="7"/>
        <v>6</v>
      </c>
      <c r="W29" s="17">
        <f t="shared" si="7"/>
        <v>1</v>
      </c>
      <c r="X29" s="17">
        <f>SUM(X24:X28)</f>
        <v>2</v>
      </c>
      <c r="Y29" s="17">
        <f t="shared" ref="Y29:AC29" si="8">SUM(Y24:Y28)</f>
        <v>0</v>
      </c>
      <c r="Z29" s="17">
        <f t="shared" si="8"/>
        <v>0</v>
      </c>
      <c r="AA29" s="17">
        <f t="shared" si="8"/>
        <v>0</v>
      </c>
      <c r="AB29" s="17">
        <f t="shared" si="8"/>
        <v>1</v>
      </c>
      <c r="AC29" s="17">
        <f t="shared" si="8"/>
        <v>6</v>
      </c>
    </row>
    <row r="30" spans="1:29" s="2" customFormat="1" ht="25.5" x14ac:dyDescent="0.25">
      <c r="A30" s="18">
        <v>19</v>
      </c>
      <c r="B30" s="41" t="s">
        <v>99</v>
      </c>
      <c r="C30" s="13" t="s">
        <v>100</v>
      </c>
      <c r="D30" s="39">
        <v>61</v>
      </c>
      <c r="E30" s="39">
        <v>36</v>
      </c>
      <c r="F30" s="39">
        <v>1</v>
      </c>
      <c r="G30" s="39">
        <v>0</v>
      </c>
      <c r="H30" s="39">
        <v>12</v>
      </c>
      <c r="I30" s="39">
        <v>24</v>
      </c>
      <c r="J30" s="39">
        <v>11</v>
      </c>
      <c r="K30" s="35">
        <v>8</v>
      </c>
      <c r="L30" s="35">
        <v>17</v>
      </c>
      <c r="M30" s="35">
        <v>5</v>
      </c>
      <c r="N30" s="35">
        <v>30</v>
      </c>
      <c r="O30" s="35">
        <v>19</v>
      </c>
      <c r="P30" s="35">
        <v>5</v>
      </c>
      <c r="Q30" s="35">
        <v>3</v>
      </c>
      <c r="R30" s="35">
        <v>1</v>
      </c>
      <c r="S30" s="35">
        <v>18</v>
      </c>
      <c r="T30" s="35">
        <v>8</v>
      </c>
      <c r="U30" s="35">
        <v>10</v>
      </c>
      <c r="V30" s="35">
        <v>3</v>
      </c>
      <c r="W30" s="35">
        <v>2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</row>
    <row r="31" spans="1:29" x14ac:dyDescent="0.25">
      <c r="A31" s="17"/>
      <c r="B31" s="43"/>
      <c r="C31" s="16" t="s">
        <v>77</v>
      </c>
      <c r="D31" s="21">
        <v>61</v>
      </c>
      <c r="E31" s="21">
        <v>36</v>
      </c>
      <c r="F31" s="21">
        <v>1</v>
      </c>
      <c r="G31" s="21">
        <v>0</v>
      </c>
      <c r="H31" s="21">
        <v>12</v>
      </c>
      <c r="I31" s="21">
        <v>24</v>
      </c>
      <c r="J31" s="21">
        <v>11</v>
      </c>
      <c r="K31" s="34">
        <v>8</v>
      </c>
      <c r="L31" s="34">
        <v>17</v>
      </c>
      <c r="M31" s="34">
        <v>5</v>
      </c>
      <c r="N31" s="34">
        <v>30</v>
      </c>
      <c r="O31" s="34">
        <v>19</v>
      </c>
      <c r="P31" s="34">
        <v>5</v>
      </c>
      <c r="Q31" s="34">
        <v>3</v>
      </c>
      <c r="R31" s="34">
        <v>1</v>
      </c>
      <c r="S31" s="34">
        <v>18</v>
      </c>
      <c r="T31" s="34">
        <v>8</v>
      </c>
      <c r="U31" s="34">
        <v>10</v>
      </c>
      <c r="V31" s="22">
        <v>3</v>
      </c>
      <c r="W31" s="22">
        <v>2</v>
      </c>
      <c r="X31" s="22">
        <v>0</v>
      </c>
      <c r="Y31" s="22">
        <v>0</v>
      </c>
      <c r="Z31" s="22">
        <v>0</v>
      </c>
      <c r="AA31" s="22">
        <v>0</v>
      </c>
      <c r="AB31" s="34">
        <v>0</v>
      </c>
      <c r="AC31" s="34">
        <v>0</v>
      </c>
    </row>
    <row r="32" spans="1:29" s="2" customFormat="1" ht="25.5" x14ac:dyDescent="0.25">
      <c r="A32" s="18">
        <v>20</v>
      </c>
      <c r="B32" s="41" t="s">
        <v>102</v>
      </c>
      <c r="C32" s="13" t="s">
        <v>101</v>
      </c>
      <c r="D32" s="12">
        <v>81</v>
      </c>
      <c r="E32" s="12">
        <v>49</v>
      </c>
      <c r="F32" s="12">
        <v>4</v>
      </c>
      <c r="G32" s="12">
        <v>0</v>
      </c>
      <c r="H32" s="12">
        <v>9</v>
      </c>
      <c r="I32" s="12">
        <v>40</v>
      </c>
      <c r="J32" s="12">
        <v>6</v>
      </c>
      <c r="K32" s="38">
        <v>16</v>
      </c>
      <c r="L32" s="38">
        <v>27</v>
      </c>
      <c r="M32" s="38">
        <v>25</v>
      </c>
      <c r="N32" s="38">
        <v>38</v>
      </c>
      <c r="O32" s="38">
        <v>38</v>
      </c>
      <c r="P32" s="38">
        <v>11</v>
      </c>
      <c r="Q32" s="38">
        <v>11</v>
      </c>
      <c r="R32" s="38">
        <v>0</v>
      </c>
      <c r="S32" s="38">
        <v>8</v>
      </c>
      <c r="T32" s="38">
        <v>6</v>
      </c>
      <c r="U32" s="38">
        <v>35</v>
      </c>
      <c r="V32" s="38">
        <v>1</v>
      </c>
      <c r="W32" s="38">
        <v>1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</row>
    <row r="33" spans="1:29" s="2" customFormat="1" x14ac:dyDescent="0.25">
      <c r="A33" s="18"/>
      <c r="B33" s="43"/>
      <c r="C33" s="33" t="s">
        <v>77</v>
      </c>
      <c r="D33" s="21">
        <v>81</v>
      </c>
      <c r="E33" s="21">
        <v>49</v>
      </c>
      <c r="F33" s="21">
        <v>4</v>
      </c>
      <c r="G33" s="21">
        <v>0</v>
      </c>
      <c r="H33" s="21">
        <v>9</v>
      </c>
      <c r="I33" s="21">
        <v>40</v>
      </c>
      <c r="J33" s="21">
        <v>6</v>
      </c>
      <c r="K33" s="34">
        <v>16</v>
      </c>
      <c r="L33" s="34">
        <v>27</v>
      </c>
      <c r="M33" s="34">
        <v>25</v>
      </c>
      <c r="N33" s="34">
        <v>38</v>
      </c>
      <c r="O33" s="34">
        <v>38</v>
      </c>
      <c r="P33" s="34">
        <v>11</v>
      </c>
      <c r="Q33" s="34">
        <v>11</v>
      </c>
      <c r="R33" s="22">
        <v>0</v>
      </c>
      <c r="S33" s="22">
        <v>8</v>
      </c>
      <c r="T33" s="34">
        <v>6</v>
      </c>
      <c r="U33" s="34">
        <v>35</v>
      </c>
      <c r="V33" s="22">
        <v>1</v>
      </c>
      <c r="W33" s="22">
        <v>1</v>
      </c>
      <c r="X33" s="22">
        <v>0</v>
      </c>
      <c r="Y33" s="22">
        <v>0</v>
      </c>
      <c r="Z33" s="22">
        <v>0</v>
      </c>
      <c r="AA33" s="22">
        <v>0</v>
      </c>
      <c r="AB33" s="34">
        <v>0</v>
      </c>
      <c r="AC33" s="22">
        <v>0</v>
      </c>
    </row>
    <row r="34" spans="1:29" ht="38.25" x14ac:dyDescent="0.25">
      <c r="A34" s="18">
        <v>21</v>
      </c>
      <c r="B34" s="41" t="s">
        <v>108</v>
      </c>
      <c r="C34" s="13" t="s">
        <v>103</v>
      </c>
      <c r="D34" s="12">
        <v>111</v>
      </c>
      <c r="E34" s="12">
        <v>65</v>
      </c>
      <c r="F34" s="12">
        <v>0</v>
      </c>
      <c r="G34" s="12">
        <v>0</v>
      </c>
      <c r="H34" s="12">
        <v>16</v>
      </c>
      <c r="I34" s="12">
        <v>49</v>
      </c>
      <c r="J34" s="12">
        <v>7</v>
      </c>
      <c r="K34" s="38">
        <v>26</v>
      </c>
      <c r="L34" s="38">
        <v>32</v>
      </c>
      <c r="M34" s="38">
        <v>28</v>
      </c>
      <c r="N34" s="38">
        <v>64</v>
      </c>
      <c r="O34" s="38">
        <v>64</v>
      </c>
      <c r="P34" s="38">
        <v>1</v>
      </c>
      <c r="Q34" s="38">
        <v>1</v>
      </c>
      <c r="R34" s="38">
        <v>0</v>
      </c>
      <c r="S34" s="38">
        <v>5</v>
      </c>
      <c r="T34" s="38">
        <v>8</v>
      </c>
      <c r="U34" s="38">
        <v>52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</row>
    <row r="35" spans="1:29" ht="27" customHeight="1" x14ac:dyDescent="0.25">
      <c r="A35" s="18">
        <v>22</v>
      </c>
      <c r="B35" s="42"/>
      <c r="C35" s="13" t="s">
        <v>104</v>
      </c>
      <c r="D35" s="12">
        <v>60</v>
      </c>
      <c r="E35" s="12">
        <v>30</v>
      </c>
      <c r="F35" s="12">
        <v>0</v>
      </c>
      <c r="G35" s="12">
        <v>0</v>
      </c>
      <c r="H35" s="12">
        <v>8</v>
      </c>
      <c r="I35" s="12">
        <v>22</v>
      </c>
      <c r="J35" s="12">
        <v>12</v>
      </c>
      <c r="K35" s="38">
        <v>14</v>
      </c>
      <c r="L35" s="38">
        <v>4</v>
      </c>
      <c r="M35" s="38">
        <v>3</v>
      </c>
      <c r="N35" s="38">
        <v>28</v>
      </c>
      <c r="O35" s="38">
        <v>28</v>
      </c>
      <c r="P35" s="38">
        <v>2</v>
      </c>
      <c r="Q35" s="38">
        <v>2</v>
      </c>
      <c r="R35" s="38">
        <v>0</v>
      </c>
      <c r="S35" s="38">
        <v>8</v>
      </c>
      <c r="T35" s="38">
        <v>10</v>
      </c>
      <c r="U35" s="38">
        <v>12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</row>
    <row r="36" spans="1:29" ht="25.5" x14ac:dyDescent="0.25">
      <c r="A36" s="18">
        <v>23</v>
      </c>
      <c r="B36" s="42"/>
      <c r="C36" s="13" t="s">
        <v>105</v>
      </c>
      <c r="D36" s="12">
        <v>128</v>
      </c>
      <c r="E36" s="12">
        <v>75</v>
      </c>
      <c r="F36" s="12">
        <v>0</v>
      </c>
      <c r="G36" s="12">
        <v>0</v>
      </c>
      <c r="H36" s="12">
        <v>14</v>
      </c>
      <c r="I36" s="12">
        <v>61</v>
      </c>
      <c r="J36" s="12">
        <v>26</v>
      </c>
      <c r="K36" s="38">
        <v>39</v>
      </c>
      <c r="L36" s="38">
        <v>10</v>
      </c>
      <c r="M36" s="38">
        <v>7</v>
      </c>
      <c r="N36" s="38">
        <v>64</v>
      </c>
      <c r="O36" s="38">
        <v>64</v>
      </c>
      <c r="P36" s="38">
        <v>11</v>
      </c>
      <c r="Q36" s="38">
        <v>11</v>
      </c>
      <c r="R36" s="38">
        <v>0</v>
      </c>
      <c r="S36" s="38">
        <v>7</v>
      </c>
      <c r="T36" s="38">
        <v>18</v>
      </c>
      <c r="U36" s="38">
        <v>50</v>
      </c>
      <c r="V36" s="38">
        <v>3</v>
      </c>
      <c r="W36" s="38">
        <v>3</v>
      </c>
      <c r="X36" s="38">
        <v>3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</row>
    <row r="37" spans="1:29" ht="24.75" customHeight="1" x14ac:dyDescent="0.25">
      <c r="A37" s="18">
        <v>24</v>
      </c>
      <c r="B37" s="42"/>
      <c r="C37" s="13" t="s">
        <v>106</v>
      </c>
      <c r="D37" s="39">
        <v>104</v>
      </c>
      <c r="E37" s="39">
        <v>54</v>
      </c>
      <c r="F37" s="39">
        <v>0</v>
      </c>
      <c r="G37" s="39">
        <v>0</v>
      </c>
      <c r="H37" s="39">
        <v>16</v>
      </c>
      <c r="I37" s="39">
        <v>38</v>
      </c>
      <c r="J37" s="39">
        <v>10</v>
      </c>
      <c r="K37" s="35">
        <v>28</v>
      </c>
      <c r="L37" s="35">
        <v>16</v>
      </c>
      <c r="M37" s="35">
        <v>0</v>
      </c>
      <c r="N37" s="35">
        <v>36</v>
      </c>
      <c r="O37" s="35">
        <v>36</v>
      </c>
      <c r="P37" s="35">
        <v>18</v>
      </c>
      <c r="Q37" s="35">
        <v>18</v>
      </c>
      <c r="R37" s="35">
        <v>0</v>
      </c>
      <c r="S37" s="35">
        <v>9</v>
      </c>
      <c r="T37" s="35">
        <v>10</v>
      </c>
      <c r="U37" s="35">
        <v>35</v>
      </c>
      <c r="V37" s="35">
        <v>3</v>
      </c>
      <c r="W37" s="35">
        <v>2</v>
      </c>
      <c r="X37" s="35">
        <v>0</v>
      </c>
      <c r="Y37" s="35">
        <v>0</v>
      </c>
      <c r="Z37" s="35">
        <v>0</v>
      </c>
      <c r="AA37" s="35">
        <v>0</v>
      </c>
      <c r="AB37" s="35">
        <v>15</v>
      </c>
      <c r="AC37" s="35">
        <v>0</v>
      </c>
    </row>
    <row r="38" spans="1:29" ht="25.5" x14ac:dyDescent="0.25">
      <c r="A38" s="18">
        <v>25</v>
      </c>
      <c r="B38" s="42"/>
      <c r="C38" s="13" t="s">
        <v>107</v>
      </c>
      <c r="D38" s="12">
        <v>93</v>
      </c>
      <c r="E38" s="12">
        <v>57</v>
      </c>
      <c r="F38" s="12">
        <v>1</v>
      </c>
      <c r="G38" s="12">
        <v>0</v>
      </c>
      <c r="H38" s="12">
        <v>13</v>
      </c>
      <c r="I38" s="12">
        <v>44</v>
      </c>
      <c r="J38" s="12">
        <v>12</v>
      </c>
      <c r="K38" s="38">
        <v>24</v>
      </c>
      <c r="L38" s="38">
        <v>21</v>
      </c>
      <c r="M38" s="38">
        <v>25</v>
      </c>
      <c r="N38" s="38">
        <v>48</v>
      </c>
      <c r="O38" s="38">
        <v>47</v>
      </c>
      <c r="P38" s="38">
        <v>9</v>
      </c>
      <c r="Q38" s="38">
        <v>9</v>
      </c>
      <c r="R38" s="38">
        <v>0</v>
      </c>
      <c r="S38" s="38">
        <v>5</v>
      </c>
      <c r="T38" s="38">
        <v>10</v>
      </c>
      <c r="U38" s="38">
        <v>42</v>
      </c>
      <c r="V38" s="38">
        <v>2</v>
      </c>
      <c r="W38" s="38">
        <v>2</v>
      </c>
      <c r="X38" s="38">
        <v>0</v>
      </c>
      <c r="Y38" s="38">
        <v>0</v>
      </c>
      <c r="Z38" s="38">
        <v>0</v>
      </c>
      <c r="AA38" s="38">
        <v>0</v>
      </c>
      <c r="AB38" s="38">
        <v>2</v>
      </c>
      <c r="AC38" s="38">
        <v>0</v>
      </c>
    </row>
    <row r="39" spans="1:29" x14ac:dyDescent="0.25">
      <c r="A39" s="17"/>
      <c r="B39" s="43"/>
      <c r="C39" s="16" t="s">
        <v>77</v>
      </c>
      <c r="D39" s="17">
        <f>SUM(D34:D38)</f>
        <v>496</v>
      </c>
      <c r="E39" s="17">
        <f t="shared" ref="E39:AC39" si="9">SUM(E34:E38)</f>
        <v>281</v>
      </c>
      <c r="F39" s="17">
        <f t="shared" si="9"/>
        <v>1</v>
      </c>
      <c r="G39" s="17">
        <f t="shared" si="9"/>
        <v>0</v>
      </c>
      <c r="H39" s="17">
        <f t="shared" si="9"/>
        <v>67</v>
      </c>
      <c r="I39" s="17">
        <f t="shared" si="9"/>
        <v>214</v>
      </c>
      <c r="J39" s="17">
        <f t="shared" si="9"/>
        <v>67</v>
      </c>
      <c r="K39" s="17">
        <f t="shared" si="9"/>
        <v>131</v>
      </c>
      <c r="L39" s="17">
        <f t="shared" si="9"/>
        <v>83</v>
      </c>
      <c r="M39" s="17">
        <f t="shared" si="9"/>
        <v>63</v>
      </c>
      <c r="N39" s="17">
        <f t="shared" si="9"/>
        <v>240</v>
      </c>
      <c r="O39" s="17">
        <f t="shared" si="9"/>
        <v>239</v>
      </c>
      <c r="P39" s="17">
        <f t="shared" si="9"/>
        <v>41</v>
      </c>
      <c r="Q39" s="17">
        <f t="shared" si="9"/>
        <v>41</v>
      </c>
      <c r="R39" s="17">
        <f t="shared" si="9"/>
        <v>0</v>
      </c>
      <c r="S39" s="17">
        <f t="shared" si="9"/>
        <v>34</v>
      </c>
      <c r="T39" s="17">
        <f t="shared" si="9"/>
        <v>56</v>
      </c>
      <c r="U39" s="17">
        <f t="shared" si="9"/>
        <v>191</v>
      </c>
      <c r="V39" s="17">
        <f t="shared" si="9"/>
        <v>8</v>
      </c>
      <c r="W39" s="17">
        <f t="shared" si="9"/>
        <v>7</v>
      </c>
      <c r="X39" s="17">
        <f t="shared" si="9"/>
        <v>3</v>
      </c>
      <c r="Y39" s="17">
        <f t="shared" si="9"/>
        <v>0</v>
      </c>
      <c r="Z39" s="17">
        <f t="shared" si="9"/>
        <v>0</v>
      </c>
      <c r="AA39" s="17">
        <f t="shared" si="9"/>
        <v>0</v>
      </c>
      <c r="AB39" s="17">
        <f t="shared" si="9"/>
        <v>17</v>
      </c>
      <c r="AC39" s="17">
        <f t="shared" si="9"/>
        <v>0</v>
      </c>
    </row>
    <row r="40" spans="1:29" ht="28.5" customHeight="1" x14ac:dyDescent="0.25">
      <c r="A40" s="18">
        <v>26</v>
      </c>
      <c r="B40" s="41" t="s">
        <v>120</v>
      </c>
      <c r="C40" s="13" t="s">
        <v>109</v>
      </c>
      <c r="D40" s="12">
        <v>50</v>
      </c>
      <c r="E40" s="12">
        <v>39</v>
      </c>
      <c r="F40" s="12">
        <v>2</v>
      </c>
      <c r="G40" s="12">
        <v>0</v>
      </c>
      <c r="H40" s="12">
        <v>12</v>
      </c>
      <c r="I40" s="12">
        <v>27</v>
      </c>
      <c r="J40" s="12">
        <v>13</v>
      </c>
      <c r="K40" s="38">
        <v>14</v>
      </c>
      <c r="L40" s="38">
        <v>12</v>
      </c>
      <c r="M40" s="38">
        <v>8</v>
      </c>
      <c r="N40" s="38">
        <v>30</v>
      </c>
      <c r="O40" s="38">
        <v>13</v>
      </c>
      <c r="P40" s="38">
        <v>5</v>
      </c>
      <c r="Q40" s="38">
        <v>2</v>
      </c>
      <c r="R40" s="38">
        <v>4</v>
      </c>
      <c r="S40" s="38">
        <v>7</v>
      </c>
      <c r="T40" s="38">
        <v>22</v>
      </c>
      <c r="U40" s="38">
        <v>10</v>
      </c>
      <c r="V40" s="38">
        <v>2</v>
      </c>
      <c r="W40" s="38">
        <v>1</v>
      </c>
      <c r="X40" s="38">
        <v>1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</row>
    <row r="41" spans="1:29" ht="19.5" customHeight="1" x14ac:dyDescent="0.25">
      <c r="A41" s="18">
        <v>27</v>
      </c>
      <c r="B41" s="42"/>
      <c r="C41" s="13" t="s">
        <v>110</v>
      </c>
      <c r="D41" s="12">
        <v>16</v>
      </c>
      <c r="E41" s="12">
        <v>11</v>
      </c>
      <c r="F41" s="12">
        <v>0</v>
      </c>
      <c r="G41" s="12">
        <v>11</v>
      </c>
      <c r="H41" s="12">
        <v>5</v>
      </c>
      <c r="I41" s="12">
        <v>6</v>
      </c>
      <c r="J41" s="12">
        <v>1</v>
      </c>
      <c r="K41" s="38">
        <v>8</v>
      </c>
      <c r="L41" s="38">
        <v>2</v>
      </c>
      <c r="M41" s="38">
        <v>1</v>
      </c>
      <c r="N41" s="38">
        <v>6</v>
      </c>
      <c r="O41" s="38">
        <v>6</v>
      </c>
      <c r="P41" s="38">
        <v>4</v>
      </c>
      <c r="Q41" s="38">
        <v>3</v>
      </c>
      <c r="R41" s="38">
        <v>1</v>
      </c>
      <c r="S41" s="38">
        <v>5</v>
      </c>
      <c r="T41" s="38">
        <v>4</v>
      </c>
      <c r="U41" s="38">
        <v>2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</row>
    <row r="42" spans="1:29" x14ac:dyDescent="0.25">
      <c r="A42" s="18">
        <v>28</v>
      </c>
      <c r="B42" s="42"/>
      <c r="C42" s="13" t="s">
        <v>111</v>
      </c>
      <c r="D42" s="12">
        <v>7</v>
      </c>
      <c r="E42" s="12">
        <v>4</v>
      </c>
      <c r="F42" s="12">
        <v>0</v>
      </c>
      <c r="G42" s="12">
        <v>0</v>
      </c>
      <c r="H42" s="12">
        <v>3</v>
      </c>
      <c r="I42" s="12">
        <v>1</v>
      </c>
      <c r="J42" s="12">
        <v>0</v>
      </c>
      <c r="K42" s="38">
        <v>3</v>
      </c>
      <c r="L42" s="38">
        <v>1</v>
      </c>
      <c r="M42" s="38">
        <v>1</v>
      </c>
      <c r="N42" s="38">
        <v>4</v>
      </c>
      <c r="O42" s="38">
        <v>3</v>
      </c>
      <c r="P42" s="38">
        <v>0</v>
      </c>
      <c r="Q42" s="38">
        <v>0</v>
      </c>
      <c r="R42" s="38">
        <v>0</v>
      </c>
      <c r="S42" s="38">
        <v>2</v>
      </c>
      <c r="T42" s="38">
        <v>2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</row>
    <row r="43" spans="1:29" ht="38.25" x14ac:dyDescent="0.25">
      <c r="A43" s="18">
        <v>29</v>
      </c>
      <c r="B43" s="42"/>
      <c r="C43" s="13" t="s">
        <v>112</v>
      </c>
      <c r="D43" s="12">
        <v>32</v>
      </c>
      <c r="E43" s="12">
        <v>5</v>
      </c>
      <c r="F43" s="12">
        <v>0</v>
      </c>
      <c r="G43" s="12">
        <v>0</v>
      </c>
      <c r="H43" s="12">
        <v>0</v>
      </c>
      <c r="I43" s="12">
        <v>5</v>
      </c>
      <c r="J43" s="12">
        <v>2</v>
      </c>
      <c r="K43" s="38">
        <v>3</v>
      </c>
      <c r="L43" s="38">
        <v>0</v>
      </c>
      <c r="M43" s="38">
        <v>0</v>
      </c>
      <c r="N43" s="38">
        <v>5</v>
      </c>
      <c r="O43" s="38">
        <v>3</v>
      </c>
      <c r="P43" s="38">
        <v>0</v>
      </c>
      <c r="Q43" s="38">
        <v>0</v>
      </c>
      <c r="R43" s="38">
        <v>0</v>
      </c>
      <c r="S43" s="38">
        <v>4</v>
      </c>
      <c r="T43" s="38">
        <v>0</v>
      </c>
      <c r="U43" s="38">
        <v>1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</row>
    <row r="44" spans="1:29" ht="25.5" x14ac:dyDescent="0.25">
      <c r="A44" s="18">
        <v>30</v>
      </c>
      <c r="B44" s="42"/>
      <c r="C44" s="13" t="s">
        <v>113</v>
      </c>
      <c r="D44" s="12">
        <v>20</v>
      </c>
      <c r="E44" s="12">
        <v>9</v>
      </c>
      <c r="F44" s="12">
        <v>0</v>
      </c>
      <c r="G44" s="12">
        <v>0</v>
      </c>
      <c r="H44" s="12">
        <v>2</v>
      </c>
      <c r="I44" s="12">
        <v>7</v>
      </c>
      <c r="J44" s="12">
        <v>2</v>
      </c>
      <c r="K44" s="38">
        <v>6</v>
      </c>
      <c r="L44" s="38">
        <v>1</v>
      </c>
      <c r="M44" s="38">
        <v>2</v>
      </c>
      <c r="N44" s="38">
        <v>8</v>
      </c>
      <c r="O44" s="38">
        <v>5</v>
      </c>
      <c r="P44" s="38">
        <v>1</v>
      </c>
      <c r="Q44" s="38">
        <v>1</v>
      </c>
      <c r="R44" s="38">
        <v>0</v>
      </c>
      <c r="S44" s="38">
        <v>6</v>
      </c>
      <c r="T44" s="38">
        <v>2</v>
      </c>
      <c r="U44" s="38">
        <v>1</v>
      </c>
      <c r="V44" s="38">
        <v>2</v>
      </c>
      <c r="W44" s="38">
        <v>2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3</v>
      </c>
    </row>
    <row r="45" spans="1:29" ht="18" customHeight="1" x14ac:dyDescent="0.25">
      <c r="A45" s="18">
        <v>31</v>
      </c>
      <c r="B45" s="42"/>
      <c r="C45" s="13" t="s">
        <v>114</v>
      </c>
      <c r="D45" s="39">
        <v>17</v>
      </c>
      <c r="E45" s="39">
        <v>5</v>
      </c>
      <c r="F45" s="39">
        <v>0</v>
      </c>
      <c r="G45" s="39">
        <v>0</v>
      </c>
      <c r="H45" s="39">
        <v>0</v>
      </c>
      <c r="I45" s="39">
        <v>5</v>
      </c>
      <c r="J45" s="39">
        <v>1</v>
      </c>
      <c r="K45" s="35">
        <v>2</v>
      </c>
      <c r="L45" s="35">
        <v>2</v>
      </c>
      <c r="M45" s="35">
        <v>2</v>
      </c>
      <c r="N45" s="35">
        <v>5</v>
      </c>
      <c r="O45" s="35">
        <v>5</v>
      </c>
      <c r="P45" s="35">
        <v>0</v>
      </c>
      <c r="Q45" s="35">
        <v>0</v>
      </c>
      <c r="R45" s="35">
        <v>0</v>
      </c>
      <c r="S45" s="35">
        <v>2</v>
      </c>
      <c r="T45" s="35">
        <v>0</v>
      </c>
      <c r="U45" s="35">
        <v>3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</row>
    <row r="46" spans="1:29" ht="25.5" x14ac:dyDescent="0.25">
      <c r="A46" s="18">
        <v>32</v>
      </c>
      <c r="B46" s="42"/>
      <c r="C46" s="13" t="s">
        <v>115</v>
      </c>
      <c r="D46" s="12">
        <v>9</v>
      </c>
      <c r="E46" s="12">
        <v>2</v>
      </c>
      <c r="F46" s="12">
        <v>0</v>
      </c>
      <c r="G46" s="12">
        <v>0</v>
      </c>
      <c r="H46" s="12">
        <v>0</v>
      </c>
      <c r="I46" s="12">
        <v>2</v>
      </c>
      <c r="J46" s="12">
        <v>1</v>
      </c>
      <c r="K46" s="38">
        <v>1</v>
      </c>
      <c r="L46" s="38">
        <v>0</v>
      </c>
      <c r="M46" s="38">
        <v>0</v>
      </c>
      <c r="N46" s="38">
        <v>2</v>
      </c>
      <c r="O46" s="38">
        <v>2</v>
      </c>
      <c r="P46" s="38">
        <v>0</v>
      </c>
      <c r="Q46" s="38">
        <v>0</v>
      </c>
      <c r="R46" s="38">
        <v>0</v>
      </c>
      <c r="S46" s="38">
        <v>0</v>
      </c>
      <c r="T46" s="38">
        <v>1</v>
      </c>
      <c r="U46" s="38">
        <v>1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</row>
    <row r="47" spans="1:29" ht="30" customHeight="1" x14ac:dyDescent="0.25">
      <c r="A47" s="18">
        <v>33</v>
      </c>
      <c r="B47" s="42"/>
      <c r="C47" s="13" t="s">
        <v>116</v>
      </c>
      <c r="D47" s="12">
        <v>15</v>
      </c>
      <c r="E47" s="12">
        <v>8</v>
      </c>
      <c r="F47" s="12">
        <v>0</v>
      </c>
      <c r="G47" s="12">
        <v>0</v>
      </c>
      <c r="H47" s="12">
        <v>1</v>
      </c>
      <c r="I47" s="12">
        <v>7</v>
      </c>
      <c r="J47" s="12">
        <v>0</v>
      </c>
      <c r="K47" s="38">
        <v>4</v>
      </c>
      <c r="L47" s="38">
        <v>4</v>
      </c>
      <c r="M47" s="38">
        <v>3</v>
      </c>
      <c r="N47" s="38">
        <v>8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6</v>
      </c>
      <c r="U47" s="38">
        <v>2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</row>
    <row r="48" spans="1:29" ht="26.25" customHeight="1" x14ac:dyDescent="0.25">
      <c r="A48" s="18">
        <v>34</v>
      </c>
      <c r="B48" s="42"/>
      <c r="C48" s="13" t="s">
        <v>117</v>
      </c>
      <c r="D48" s="12">
        <v>14</v>
      </c>
      <c r="E48" s="12">
        <v>10</v>
      </c>
      <c r="F48" s="12">
        <v>0</v>
      </c>
      <c r="G48" s="12">
        <v>10</v>
      </c>
      <c r="H48" s="12">
        <v>4</v>
      </c>
      <c r="I48" s="12">
        <v>6</v>
      </c>
      <c r="J48" s="12">
        <v>5</v>
      </c>
      <c r="K48" s="38">
        <v>4</v>
      </c>
      <c r="L48" s="38">
        <v>1</v>
      </c>
      <c r="M48" s="38">
        <v>1</v>
      </c>
      <c r="N48" s="38">
        <v>4</v>
      </c>
      <c r="O48" s="38">
        <v>3</v>
      </c>
      <c r="P48" s="38">
        <v>4</v>
      </c>
      <c r="Q48" s="38">
        <v>3</v>
      </c>
      <c r="R48" s="38">
        <v>2</v>
      </c>
      <c r="S48" s="38">
        <v>4</v>
      </c>
      <c r="T48" s="38">
        <v>2</v>
      </c>
      <c r="U48" s="38">
        <v>4</v>
      </c>
      <c r="V48" s="38">
        <v>4</v>
      </c>
      <c r="W48" s="38">
        <v>3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</row>
    <row r="49" spans="1:29" ht="38.25" x14ac:dyDescent="0.25">
      <c r="A49" s="18">
        <v>35</v>
      </c>
      <c r="B49" s="42"/>
      <c r="C49" s="13" t="s">
        <v>118</v>
      </c>
      <c r="D49" s="39">
        <v>12</v>
      </c>
      <c r="E49" s="39">
        <v>7</v>
      </c>
      <c r="F49" s="39">
        <v>0</v>
      </c>
      <c r="G49" s="39">
        <v>7</v>
      </c>
      <c r="H49" s="39">
        <v>2</v>
      </c>
      <c r="I49" s="39">
        <v>5</v>
      </c>
      <c r="J49" s="39">
        <v>1</v>
      </c>
      <c r="K49" s="35">
        <v>5</v>
      </c>
      <c r="L49" s="35">
        <v>1</v>
      </c>
      <c r="M49" s="35">
        <v>1</v>
      </c>
      <c r="N49" s="35">
        <v>3</v>
      </c>
      <c r="O49" s="35">
        <v>3</v>
      </c>
      <c r="P49" s="35">
        <v>4</v>
      </c>
      <c r="Q49" s="35">
        <v>1</v>
      </c>
      <c r="R49" s="35">
        <v>0</v>
      </c>
      <c r="S49" s="35">
        <v>2</v>
      </c>
      <c r="T49" s="35">
        <v>1</v>
      </c>
      <c r="U49" s="35">
        <v>4</v>
      </c>
      <c r="V49" s="35">
        <v>1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1</v>
      </c>
      <c r="AC49" s="35">
        <v>0</v>
      </c>
    </row>
    <row r="50" spans="1:29" x14ac:dyDescent="0.25">
      <c r="A50" s="18">
        <v>36</v>
      </c>
      <c r="B50" s="42"/>
      <c r="C50" s="13" t="s">
        <v>119</v>
      </c>
      <c r="D50" s="12">
        <v>56</v>
      </c>
      <c r="E50" s="12">
        <v>45</v>
      </c>
      <c r="F50" s="12">
        <v>2</v>
      </c>
      <c r="G50" s="12">
        <v>0</v>
      </c>
      <c r="H50" s="12">
        <v>0</v>
      </c>
      <c r="I50" s="12">
        <v>45</v>
      </c>
      <c r="J50" s="12">
        <v>10</v>
      </c>
      <c r="K50" s="38">
        <v>27</v>
      </c>
      <c r="L50" s="38">
        <v>8</v>
      </c>
      <c r="M50" s="38">
        <v>4</v>
      </c>
      <c r="N50" s="38">
        <v>41</v>
      </c>
      <c r="O50" s="38">
        <v>41</v>
      </c>
      <c r="P50" s="38">
        <v>4</v>
      </c>
      <c r="Q50" s="38">
        <v>3</v>
      </c>
      <c r="R50" s="38">
        <v>0</v>
      </c>
      <c r="S50" s="38">
        <v>31</v>
      </c>
      <c r="T50" s="38">
        <v>8</v>
      </c>
      <c r="U50" s="38">
        <v>6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</row>
    <row r="51" spans="1:29" x14ac:dyDescent="0.25">
      <c r="A51" s="17"/>
      <c r="B51" s="43"/>
      <c r="C51" s="16" t="s">
        <v>77</v>
      </c>
      <c r="D51" s="17">
        <f>SUM(D40:D50)</f>
        <v>248</v>
      </c>
      <c r="E51" s="17">
        <f t="shared" ref="E51:AC51" si="10">SUM(E40:E50)</f>
        <v>145</v>
      </c>
      <c r="F51" s="17">
        <f t="shared" si="10"/>
        <v>4</v>
      </c>
      <c r="G51" s="17">
        <f t="shared" si="10"/>
        <v>28</v>
      </c>
      <c r="H51" s="17">
        <f t="shared" si="10"/>
        <v>29</v>
      </c>
      <c r="I51" s="17">
        <f t="shared" si="10"/>
        <v>116</v>
      </c>
      <c r="J51" s="17">
        <f t="shared" si="10"/>
        <v>36</v>
      </c>
      <c r="K51" s="17">
        <f t="shared" si="10"/>
        <v>77</v>
      </c>
      <c r="L51" s="17">
        <f t="shared" si="10"/>
        <v>32</v>
      </c>
      <c r="M51" s="17">
        <f t="shared" si="10"/>
        <v>23</v>
      </c>
      <c r="N51" s="17">
        <f t="shared" si="10"/>
        <v>116</v>
      </c>
      <c r="O51" s="17">
        <f t="shared" si="10"/>
        <v>84</v>
      </c>
      <c r="P51" s="17">
        <f t="shared" si="10"/>
        <v>22</v>
      </c>
      <c r="Q51" s="17">
        <f t="shared" si="10"/>
        <v>13</v>
      </c>
      <c r="R51" s="17">
        <f t="shared" si="10"/>
        <v>7</v>
      </c>
      <c r="S51" s="17">
        <f t="shared" si="10"/>
        <v>63</v>
      </c>
      <c r="T51" s="17">
        <f t="shared" si="10"/>
        <v>48</v>
      </c>
      <c r="U51" s="17">
        <f t="shared" si="10"/>
        <v>34</v>
      </c>
      <c r="V51" s="17">
        <f t="shared" si="10"/>
        <v>9</v>
      </c>
      <c r="W51" s="17">
        <f t="shared" si="10"/>
        <v>6</v>
      </c>
      <c r="X51" s="17">
        <f t="shared" si="10"/>
        <v>1</v>
      </c>
      <c r="Y51" s="17">
        <f t="shared" si="10"/>
        <v>0</v>
      </c>
      <c r="Z51" s="17">
        <f t="shared" si="10"/>
        <v>0</v>
      </c>
      <c r="AA51" s="17">
        <f t="shared" si="10"/>
        <v>0</v>
      </c>
      <c r="AB51" s="17">
        <f t="shared" si="10"/>
        <v>1</v>
      </c>
      <c r="AC51" s="17">
        <f t="shared" si="10"/>
        <v>3</v>
      </c>
    </row>
    <row r="52" spans="1:29" s="3" customFormat="1" x14ac:dyDescent="0.25">
      <c r="A52" s="24"/>
      <c r="B52" s="24"/>
      <c r="C52" s="25" t="s">
        <v>122</v>
      </c>
      <c r="D52" s="24">
        <f>D10+D17+D23+D29+D31+D33+D39+D51</f>
        <v>3016</v>
      </c>
      <c r="E52" s="24">
        <f t="shared" ref="E52:AC52" si="11">E10+E17+E23+E29+E31+E33+E39+E51</f>
        <v>1773</v>
      </c>
      <c r="F52" s="24">
        <f t="shared" si="11"/>
        <v>40</v>
      </c>
      <c r="G52" s="24">
        <f t="shared" si="11"/>
        <v>171</v>
      </c>
      <c r="H52" s="24">
        <f t="shared" si="11"/>
        <v>515</v>
      </c>
      <c r="I52" s="24">
        <f t="shared" si="11"/>
        <v>1258</v>
      </c>
      <c r="J52" s="24">
        <f t="shared" si="11"/>
        <v>501</v>
      </c>
      <c r="K52" s="24">
        <f t="shared" si="11"/>
        <v>774</v>
      </c>
      <c r="L52" s="24">
        <f t="shared" si="11"/>
        <v>498</v>
      </c>
      <c r="M52" s="24">
        <f t="shared" si="11"/>
        <v>409</v>
      </c>
      <c r="N52" s="24">
        <f t="shared" si="11"/>
        <v>1163</v>
      </c>
      <c r="O52" s="24">
        <f t="shared" si="11"/>
        <v>923</v>
      </c>
      <c r="P52" s="24">
        <f t="shared" si="11"/>
        <v>480</v>
      </c>
      <c r="Q52" s="24">
        <f t="shared" si="11"/>
        <v>360</v>
      </c>
      <c r="R52" s="24">
        <f t="shared" si="11"/>
        <v>130</v>
      </c>
      <c r="S52" s="24">
        <f t="shared" si="11"/>
        <v>388</v>
      </c>
      <c r="T52" s="24">
        <f t="shared" si="11"/>
        <v>569</v>
      </c>
      <c r="U52" s="24">
        <f t="shared" si="11"/>
        <v>816</v>
      </c>
      <c r="V52" s="24">
        <f t="shared" si="11"/>
        <v>61</v>
      </c>
      <c r="W52" s="24">
        <f t="shared" si="11"/>
        <v>47</v>
      </c>
      <c r="X52" s="24">
        <f t="shared" si="11"/>
        <v>9</v>
      </c>
      <c r="Y52" s="24">
        <f t="shared" si="11"/>
        <v>8</v>
      </c>
      <c r="Z52" s="24">
        <f t="shared" si="11"/>
        <v>8</v>
      </c>
      <c r="AA52" s="24">
        <f t="shared" si="11"/>
        <v>8</v>
      </c>
      <c r="AB52" s="24">
        <f t="shared" si="11"/>
        <v>60</v>
      </c>
      <c r="AC52" s="24">
        <f t="shared" si="11"/>
        <v>29</v>
      </c>
    </row>
  </sheetData>
  <mergeCells count="27">
    <mergeCell ref="D1:AA1"/>
    <mergeCell ref="K2:U2"/>
    <mergeCell ref="B24:B29"/>
    <mergeCell ref="B30:B31"/>
    <mergeCell ref="B32:B33"/>
    <mergeCell ref="B34:B39"/>
    <mergeCell ref="B40:B51"/>
    <mergeCell ref="B8:B10"/>
    <mergeCell ref="B11:B16"/>
    <mergeCell ref="B18:B23"/>
    <mergeCell ref="A4:A6"/>
    <mergeCell ref="C4:C6"/>
    <mergeCell ref="D4:D6"/>
    <mergeCell ref="E4:F4"/>
    <mergeCell ref="G4:G6"/>
    <mergeCell ref="F5:F6"/>
    <mergeCell ref="B4:B6"/>
    <mergeCell ref="AC4:AC6"/>
    <mergeCell ref="E5:E6"/>
    <mergeCell ref="H5:I5"/>
    <mergeCell ref="J5:L5"/>
    <mergeCell ref="N5:R5"/>
    <mergeCell ref="S5:U5"/>
    <mergeCell ref="H4:U4"/>
    <mergeCell ref="AB4:AB6"/>
    <mergeCell ref="V4:X5"/>
    <mergeCell ref="Y4:AA5"/>
  </mergeCells>
  <pageMargins left="0.39370078740157483" right="0.39370078740157483" top="0.78740157480314965" bottom="0.78740157480314965" header="0" footer="0"/>
  <pageSetup paperSize="9" scale="88" orientation="landscape" horizontalDpi="1200" verticalDpi="1200" r:id="rId1"/>
  <headerFooter>
    <oddFooter>&amp;R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КадровыйСоставАУП</vt:lpstr>
      <vt:lpstr>КадровыйСоставОП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Кузнецов Е.</dc:creator>
  <cp:lastModifiedBy>i_2018_2</cp:lastModifiedBy>
  <dcterms:created xsi:type="dcterms:W3CDTF">2021-09-02T09:04:12Z</dcterms:created>
  <dcterms:modified xsi:type="dcterms:W3CDTF">2023-10-23T07:36:16Z</dcterms:modified>
</cp:coreProperties>
</file>